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PUBLICACION)\"/>
    </mc:Choice>
  </mc:AlternateContent>
  <bookViews>
    <workbookView xWindow="-120" yWindow="-120" windowWidth="29040" windowHeight="15840"/>
  </bookViews>
  <sheets>
    <sheet name="PPI (2)" sheetId="5" r:id="rId1"/>
    <sheet name="PPI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4" i="5" l="1"/>
  <c r="P164" i="5"/>
  <c r="I164" i="5"/>
  <c r="H164" i="5"/>
  <c r="G164" i="5"/>
  <c r="Q163" i="5"/>
  <c r="P163" i="5"/>
  <c r="O163" i="5"/>
  <c r="N163" i="5"/>
  <c r="Q162" i="5"/>
  <c r="P162" i="5"/>
  <c r="O162" i="5"/>
  <c r="N162" i="5"/>
  <c r="Q161" i="5"/>
  <c r="P161" i="5"/>
  <c r="O161" i="5"/>
  <c r="N161" i="5"/>
  <c r="Q160" i="5"/>
  <c r="P160" i="5"/>
  <c r="O160" i="5"/>
  <c r="N160" i="5"/>
  <c r="Q159" i="5"/>
  <c r="P159" i="5"/>
  <c r="O159" i="5"/>
  <c r="N159" i="5"/>
  <c r="Q158" i="5"/>
  <c r="P158" i="5"/>
  <c r="O158" i="5"/>
  <c r="N158" i="5"/>
  <c r="Q157" i="5"/>
  <c r="P157" i="5"/>
  <c r="O157" i="5"/>
  <c r="N157" i="5"/>
  <c r="Q156" i="5"/>
  <c r="P156" i="5"/>
  <c r="O156" i="5"/>
  <c r="N156" i="5"/>
  <c r="Q155" i="5"/>
  <c r="P155" i="5"/>
  <c r="O155" i="5"/>
  <c r="N155" i="5"/>
  <c r="Q154" i="5"/>
  <c r="P154" i="5"/>
  <c r="O154" i="5"/>
  <c r="N154" i="5"/>
  <c r="Q153" i="5"/>
  <c r="P153" i="5"/>
  <c r="O153" i="5"/>
  <c r="N153" i="5"/>
  <c r="Q152" i="5"/>
  <c r="P152" i="5"/>
  <c r="O152" i="5"/>
  <c r="N152" i="5"/>
  <c r="Q151" i="5"/>
  <c r="P151" i="5"/>
  <c r="O151" i="5"/>
  <c r="N151" i="5"/>
  <c r="Q150" i="5"/>
  <c r="P150" i="5"/>
  <c r="O150" i="5"/>
  <c r="N150" i="5"/>
  <c r="Q149" i="5"/>
  <c r="P149" i="5"/>
  <c r="O149" i="5"/>
  <c r="N149" i="5"/>
  <c r="Q148" i="5"/>
  <c r="P148" i="5"/>
  <c r="O148" i="5"/>
  <c r="N148" i="5"/>
  <c r="Q147" i="5"/>
  <c r="P147" i="5"/>
  <c r="O147" i="5"/>
  <c r="N147" i="5"/>
  <c r="Q146" i="5"/>
  <c r="P146" i="5"/>
  <c r="O146" i="5"/>
  <c r="N146" i="5"/>
  <c r="Q145" i="5"/>
  <c r="P145" i="5"/>
  <c r="O145" i="5"/>
  <c r="N145" i="5"/>
  <c r="Q144" i="5"/>
  <c r="P144" i="5"/>
  <c r="O144" i="5"/>
  <c r="N144" i="5"/>
  <c r="Q143" i="5"/>
  <c r="P143" i="5"/>
  <c r="O143" i="5"/>
  <c r="N143" i="5"/>
  <c r="Q142" i="5"/>
  <c r="P142" i="5"/>
  <c r="O142" i="5"/>
  <c r="N142" i="5"/>
  <c r="Q141" i="5"/>
  <c r="P141" i="5"/>
  <c r="O141" i="5"/>
  <c r="N141" i="5"/>
  <c r="Q140" i="5"/>
  <c r="P140" i="5"/>
  <c r="O140" i="5"/>
  <c r="N140" i="5"/>
  <c r="Q139" i="5"/>
  <c r="P139" i="5"/>
  <c r="O139" i="5"/>
  <c r="N139" i="5"/>
  <c r="Q138" i="5"/>
  <c r="P138" i="5"/>
  <c r="O138" i="5"/>
  <c r="N138" i="5"/>
  <c r="Q137" i="5"/>
  <c r="P137" i="5"/>
  <c r="O137" i="5"/>
  <c r="N137" i="5"/>
  <c r="Q136" i="5"/>
  <c r="P136" i="5"/>
  <c r="O136" i="5"/>
  <c r="N136" i="5"/>
  <c r="Q135" i="5"/>
  <c r="P135" i="5"/>
  <c r="O135" i="5"/>
  <c r="N135" i="5"/>
  <c r="Q134" i="5"/>
  <c r="P134" i="5"/>
  <c r="O134" i="5"/>
  <c r="N134" i="5"/>
  <c r="Q133" i="5"/>
  <c r="P133" i="5"/>
  <c r="O133" i="5"/>
  <c r="N133" i="5"/>
  <c r="Q132" i="5"/>
  <c r="P132" i="5"/>
  <c r="O132" i="5"/>
  <c r="N132" i="5"/>
  <c r="Q131" i="5"/>
  <c r="P131" i="5"/>
  <c r="O131" i="5"/>
  <c r="N131" i="5"/>
  <c r="Q130" i="5"/>
  <c r="P130" i="5"/>
  <c r="O130" i="5"/>
  <c r="N130" i="5"/>
  <c r="Q129" i="5"/>
  <c r="P129" i="5"/>
  <c r="O129" i="5"/>
  <c r="N129" i="5"/>
  <c r="Q128" i="5"/>
  <c r="P128" i="5"/>
  <c r="O128" i="5"/>
  <c r="N128" i="5"/>
  <c r="Q127" i="5"/>
  <c r="P127" i="5"/>
  <c r="O127" i="5"/>
  <c r="N127" i="5"/>
  <c r="Q126" i="5"/>
  <c r="P126" i="5"/>
  <c r="O126" i="5"/>
  <c r="N126" i="5"/>
  <c r="Q125" i="5"/>
  <c r="P125" i="5"/>
  <c r="O125" i="5"/>
  <c r="N125" i="5"/>
  <c r="Q124" i="5"/>
  <c r="P124" i="5"/>
  <c r="O124" i="5"/>
  <c r="N124" i="5"/>
  <c r="Q123" i="5"/>
  <c r="P123" i="5"/>
  <c r="O123" i="5"/>
  <c r="N123" i="5"/>
  <c r="Q122" i="5"/>
  <c r="P122" i="5"/>
  <c r="O122" i="5"/>
  <c r="N122" i="5"/>
  <c r="Q121" i="5"/>
  <c r="P121" i="5"/>
  <c r="O121" i="5"/>
  <c r="N121" i="5"/>
  <c r="Q120" i="5"/>
  <c r="P120" i="5"/>
  <c r="O120" i="5"/>
  <c r="N120" i="5"/>
  <c r="Q119" i="5"/>
  <c r="P119" i="5"/>
  <c r="O119" i="5"/>
  <c r="N119" i="5"/>
  <c r="Q118" i="5"/>
  <c r="P118" i="5"/>
  <c r="O118" i="5"/>
  <c r="N118" i="5"/>
  <c r="Q117" i="5"/>
  <c r="P117" i="5"/>
  <c r="O117" i="5"/>
  <c r="N117" i="5"/>
  <c r="Q116" i="5"/>
  <c r="P116" i="5"/>
  <c r="O116" i="5"/>
  <c r="N116" i="5"/>
  <c r="Q115" i="5"/>
  <c r="P115" i="5"/>
  <c r="O115" i="5"/>
  <c r="N115" i="5"/>
  <c r="Q114" i="5"/>
  <c r="P114" i="5"/>
  <c r="O114" i="5"/>
  <c r="N114" i="5"/>
  <c r="Q113" i="5"/>
  <c r="P113" i="5"/>
  <c r="O113" i="5"/>
  <c r="N113" i="5"/>
  <c r="Q112" i="5"/>
  <c r="P112" i="5"/>
  <c r="O112" i="5"/>
  <c r="N112" i="5"/>
  <c r="Q111" i="5"/>
  <c r="P111" i="5"/>
  <c r="O111" i="5"/>
  <c r="N111" i="5"/>
  <c r="Q110" i="5"/>
  <c r="P110" i="5"/>
  <c r="O110" i="5"/>
  <c r="N110" i="5"/>
  <c r="Q109" i="5"/>
  <c r="P109" i="5"/>
  <c r="O109" i="5"/>
  <c r="N109" i="5"/>
  <c r="Q108" i="5"/>
  <c r="P108" i="5"/>
  <c r="O108" i="5"/>
  <c r="N108" i="5"/>
  <c r="Q107" i="5"/>
  <c r="P107" i="5"/>
  <c r="O107" i="5"/>
  <c r="N107" i="5"/>
  <c r="Q106" i="5"/>
  <c r="P106" i="5"/>
  <c r="O106" i="5"/>
  <c r="N106" i="5"/>
  <c r="Q105" i="5"/>
  <c r="P105" i="5"/>
  <c r="O105" i="5"/>
  <c r="N105" i="5"/>
  <c r="Q104" i="5"/>
  <c r="P104" i="5"/>
  <c r="O104" i="5"/>
  <c r="N104" i="5"/>
  <c r="Q103" i="5"/>
  <c r="P103" i="5"/>
  <c r="O103" i="5"/>
  <c r="N103" i="5"/>
  <c r="Q102" i="5"/>
  <c r="P102" i="5"/>
  <c r="O102" i="5"/>
  <c r="N102" i="5"/>
  <c r="Q101" i="5"/>
  <c r="P101" i="5"/>
  <c r="O101" i="5"/>
  <c r="N101" i="5"/>
  <c r="Q100" i="5"/>
  <c r="P100" i="5"/>
  <c r="O100" i="5"/>
  <c r="N100" i="5"/>
  <c r="Q99" i="5"/>
  <c r="P99" i="5"/>
  <c r="O99" i="5"/>
  <c r="N99" i="5"/>
  <c r="Q98" i="5"/>
  <c r="P98" i="5"/>
  <c r="O98" i="5"/>
  <c r="N98" i="5"/>
  <c r="Q97" i="5"/>
  <c r="P97" i="5"/>
  <c r="O97" i="5"/>
  <c r="N97" i="5"/>
  <c r="Q96" i="5"/>
  <c r="P96" i="5"/>
  <c r="O96" i="5"/>
  <c r="N96" i="5"/>
  <c r="Q95" i="5"/>
  <c r="P95" i="5"/>
  <c r="O95" i="5"/>
  <c r="N95" i="5"/>
  <c r="Q94" i="5"/>
  <c r="P94" i="5"/>
  <c r="O94" i="5"/>
  <c r="N94" i="5"/>
  <c r="Q93" i="5"/>
  <c r="P93" i="5"/>
  <c r="O93" i="5"/>
  <c r="N93" i="5"/>
  <c r="Q92" i="5"/>
  <c r="P92" i="5"/>
  <c r="O92" i="5"/>
  <c r="N92" i="5"/>
  <c r="Q91" i="5"/>
  <c r="P91" i="5"/>
  <c r="O91" i="5"/>
  <c r="N91" i="5"/>
  <c r="Q90" i="5"/>
  <c r="P90" i="5"/>
  <c r="O90" i="5"/>
  <c r="N90" i="5"/>
  <c r="Q89" i="5"/>
  <c r="P89" i="5"/>
  <c r="O89" i="5"/>
  <c r="N89" i="5"/>
  <c r="Q88" i="5"/>
  <c r="P88" i="5"/>
  <c r="O88" i="5"/>
  <c r="N88" i="5"/>
  <c r="Q87" i="5"/>
  <c r="P87" i="5"/>
  <c r="O87" i="5"/>
  <c r="N87" i="5"/>
  <c r="Q86" i="5"/>
  <c r="P86" i="5"/>
  <c r="O86" i="5"/>
  <c r="N86" i="5"/>
  <c r="Q85" i="5"/>
  <c r="P85" i="5"/>
  <c r="O85" i="5"/>
  <c r="N85" i="5"/>
  <c r="Q84" i="5"/>
  <c r="P84" i="5"/>
  <c r="O84" i="5"/>
  <c r="N84" i="5"/>
  <c r="Q83" i="5"/>
  <c r="P83" i="5"/>
  <c r="O83" i="5"/>
  <c r="N83" i="5"/>
  <c r="Q82" i="5"/>
  <c r="P82" i="5"/>
  <c r="O82" i="5"/>
  <c r="N82" i="5"/>
  <c r="Q81" i="5"/>
  <c r="P81" i="5"/>
  <c r="O81" i="5"/>
  <c r="N81" i="5"/>
  <c r="Q80" i="5"/>
  <c r="P80" i="5"/>
  <c r="O80" i="5"/>
  <c r="N80" i="5"/>
  <c r="Q79" i="5"/>
  <c r="P79" i="5"/>
  <c r="O79" i="5"/>
  <c r="N79" i="5"/>
  <c r="Q78" i="5"/>
  <c r="P78" i="5"/>
  <c r="O78" i="5"/>
  <c r="N78" i="5"/>
  <c r="Q77" i="5"/>
  <c r="P77" i="5"/>
  <c r="O77" i="5"/>
  <c r="N77" i="5"/>
  <c r="Q76" i="5"/>
  <c r="P76" i="5"/>
  <c r="O76" i="5"/>
  <c r="N76" i="5"/>
  <c r="Q75" i="5"/>
  <c r="P75" i="5"/>
  <c r="O75" i="5"/>
  <c r="N75" i="5"/>
  <c r="Q74" i="5"/>
  <c r="P74" i="5"/>
  <c r="O74" i="5"/>
  <c r="N74" i="5"/>
  <c r="Q73" i="5"/>
  <c r="P73" i="5"/>
  <c r="O73" i="5"/>
  <c r="N73" i="5"/>
  <c r="Q72" i="5"/>
  <c r="P72" i="5"/>
  <c r="O72" i="5"/>
  <c r="N72" i="5"/>
  <c r="Q71" i="5"/>
  <c r="P71" i="5"/>
  <c r="O71" i="5"/>
  <c r="N71" i="5"/>
  <c r="Q70" i="5"/>
  <c r="P70" i="5"/>
  <c r="O70" i="5"/>
  <c r="N70" i="5"/>
  <c r="Q69" i="5"/>
  <c r="P69" i="5"/>
  <c r="O69" i="5"/>
  <c r="N69" i="5"/>
  <c r="Q68" i="5"/>
  <c r="P68" i="5"/>
  <c r="O68" i="5"/>
  <c r="N68" i="5"/>
  <c r="Q67" i="5"/>
  <c r="P67" i="5"/>
  <c r="O67" i="5"/>
  <c r="N67" i="5"/>
  <c r="Q66" i="5"/>
  <c r="P66" i="5"/>
  <c r="O66" i="5"/>
  <c r="N66" i="5"/>
  <c r="Q65" i="5"/>
  <c r="P65" i="5"/>
  <c r="O65" i="5"/>
  <c r="N65" i="5"/>
  <c r="Q64" i="5"/>
  <c r="P64" i="5"/>
  <c r="O64" i="5"/>
  <c r="N64" i="5"/>
  <c r="Q63" i="5"/>
  <c r="P63" i="5"/>
  <c r="O63" i="5"/>
  <c r="N63" i="5"/>
  <c r="Q62" i="5"/>
  <c r="P62" i="5"/>
  <c r="O62" i="5"/>
  <c r="N62" i="5"/>
  <c r="Q61" i="5"/>
  <c r="P61" i="5"/>
  <c r="O61" i="5"/>
  <c r="N61" i="5"/>
  <c r="Q60" i="5"/>
  <c r="P60" i="5"/>
  <c r="O60" i="5"/>
  <c r="N60" i="5"/>
  <c r="Q59" i="5"/>
  <c r="P59" i="5"/>
  <c r="O59" i="5"/>
  <c r="N59" i="5"/>
  <c r="Q58" i="5"/>
  <c r="P58" i="5"/>
  <c r="O58" i="5"/>
  <c r="N58" i="5"/>
  <c r="Q57" i="5"/>
  <c r="P57" i="5"/>
  <c r="O57" i="5"/>
  <c r="N57" i="5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2" i="5"/>
  <c r="P52" i="5"/>
  <c r="O52" i="5"/>
  <c r="N52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40" i="5"/>
  <c r="P40" i="5"/>
  <c r="O40" i="5"/>
  <c r="N40" i="5"/>
  <c r="Q39" i="5"/>
  <c r="P39" i="5"/>
  <c r="O39" i="5"/>
  <c r="N39" i="5"/>
  <c r="Q38" i="5"/>
  <c r="P38" i="5"/>
  <c r="O38" i="5"/>
  <c r="N38" i="5"/>
  <c r="Q37" i="5"/>
  <c r="P37" i="5"/>
  <c r="O37" i="5"/>
  <c r="N37" i="5"/>
  <c r="Q36" i="5"/>
  <c r="P36" i="5"/>
  <c r="O36" i="5"/>
  <c r="N36" i="5"/>
  <c r="Q35" i="5"/>
  <c r="P35" i="5"/>
  <c r="O35" i="5"/>
  <c r="N35" i="5"/>
  <c r="Q34" i="5"/>
  <c r="P34" i="5"/>
  <c r="O34" i="5"/>
  <c r="N34" i="5"/>
  <c r="Q33" i="5"/>
  <c r="P33" i="5"/>
  <c r="O33" i="5"/>
  <c r="N33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8" i="5"/>
  <c r="P28" i="5"/>
  <c r="O28" i="5"/>
  <c r="N28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6" i="5"/>
  <c r="P16" i="5"/>
  <c r="O16" i="5"/>
  <c r="N16" i="5"/>
  <c r="Q15" i="5"/>
  <c r="P15" i="5"/>
  <c r="O15" i="5"/>
  <c r="N15" i="5"/>
  <c r="Q14" i="5"/>
  <c r="P14" i="5"/>
  <c r="O14" i="5"/>
  <c r="N14" i="5"/>
  <c r="Q13" i="5"/>
  <c r="P13" i="5"/>
  <c r="O13" i="5"/>
  <c r="N13" i="5"/>
  <c r="Q12" i="5"/>
  <c r="P12" i="5"/>
  <c r="O12" i="5"/>
  <c r="N12" i="5"/>
  <c r="Q11" i="5"/>
  <c r="P11" i="5"/>
  <c r="O11" i="5"/>
  <c r="N11" i="5"/>
  <c r="Q10" i="5"/>
  <c r="P10" i="5"/>
  <c r="O10" i="5"/>
  <c r="N10" i="5"/>
  <c r="Q9" i="5"/>
  <c r="P9" i="5"/>
  <c r="O9" i="5"/>
  <c r="N9" i="5"/>
  <c r="Q8" i="5"/>
  <c r="P8" i="5"/>
  <c r="O8" i="5"/>
  <c r="N8" i="5"/>
  <c r="Q7" i="5"/>
  <c r="P7" i="5"/>
  <c r="O7" i="5"/>
  <c r="N7" i="5"/>
  <c r="Q6" i="5"/>
  <c r="P6" i="5"/>
  <c r="O6" i="5"/>
  <c r="N6" i="5"/>
  <c r="Q5" i="5"/>
  <c r="P5" i="5"/>
  <c r="O5" i="5"/>
  <c r="N5" i="5"/>
  <c r="Q4" i="5"/>
  <c r="P4" i="5"/>
  <c r="O4" i="5"/>
  <c r="N4" i="5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64" i="4" l="1"/>
  <c r="Q164" i="4"/>
  <c r="I164" i="4" l="1"/>
  <c r="H164" i="4"/>
  <c r="G164" i="4"/>
  <c r="N4" i="4" l="1"/>
  <c r="Q4" i="4"/>
  <c r="P4" i="4"/>
</calcChain>
</file>

<file path=xl/sharedStrings.xml><?xml version="1.0" encoding="utf-8"?>
<sst xmlns="http://schemas.openxmlformats.org/spreadsheetml/2006/main" count="2286" uniqueCount="293">
  <si>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</si>
  <si>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</si>
  <si>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</si>
  <si>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</si>
  <si>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</si>
  <si>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</si>
  <si>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</si>
  <si>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</si>
  <si>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</si>
  <si>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</si>
  <si>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</si>
  <si>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</si>
  <si>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</si>
  <si>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</si>
  <si>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</si>
  <si>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</si>
  <si>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</si>
  <si>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</si>
  <si>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</si>
  <si>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</si>
  <si>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</si>
  <si>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</si>
  <si>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</t>
  </si>
  <si>
    <t>SALAMANCA TE APOYA</t>
  </si>
  <si>
    <t>5110</t>
  </si>
  <si>
    <t>BIENES MUEBLES</t>
  </si>
  <si>
    <t>PRESIDENCIA MUNICIPAL</t>
  </si>
  <si>
    <t>31111M260020000</t>
  </si>
  <si>
    <t>E0004</t>
  </si>
  <si>
    <t>CONTROL Y LEGALIDAD DE ACTIVIDADES COMERCIALES</t>
  </si>
  <si>
    <t>DIRECCION DE FISCALIZACION Y CONTROL</t>
  </si>
  <si>
    <t>31111M260030200</t>
  </si>
  <si>
    <t>E0005</t>
  </si>
  <si>
    <t>CULTURA DE PROTECCION CIVIL</t>
  </si>
  <si>
    <t>DIRECCION DE PROTECCION CIVIL</t>
  </si>
  <si>
    <t>31111M260030300</t>
  </si>
  <si>
    <t>E0006</t>
  </si>
  <si>
    <t>IMPARTICION DE JUSTICIA</t>
  </si>
  <si>
    <t>JUZGADO MUNICIPAL</t>
  </si>
  <si>
    <t>31111M260040000</t>
  </si>
  <si>
    <t>E0007</t>
  </si>
  <si>
    <t>GASTO JUSTO</t>
  </si>
  <si>
    <t>TESORERIA MUNICIPAL</t>
  </si>
  <si>
    <t>31111M260050000</t>
  </si>
  <si>
    <t>E0008</t>
  </si>
  <si>
    <t>CIUDANDO DE TI</t>
  </si>
  <si>
    <t>DIRECCION GENERAL DE SEGURIDAD</t>
  </si>
  <si>
    <t>31111M260070000</t>
  </si>
  <si>
    <t>E0010</t>
  </si>
  <si>
    <t>DEPORTE CONVIENE</t>
  </si>
  <si>
    <t>DIR DE LA COMISION MUNICIPAL DEL DEPORTE</t>
  </si>
  <si>
    <t>31111M260090200</t>
  </si>
  <si>
    <t>E0011</t>
  </si>
  <si>
    <t>SERVIPLUS</t>
  </si>
  <si>
    <t>DIR GRAL SERVICIOS PUBLICOS MUNICIPALES</t>
  </si>
  <si>
    <t>31111M260100100</t>
  </si>
  <si>
    <t>E0016</t>
  </si>
  <si>
    <t>PROYECTANDO EL FUTURO</t>
  </si>
  <si>
    <t>DIRECCION GENERAL DE OBRA PUBLICA</t>
  </si>
  <si>
    <t>31111M260110000</t>
  </si>
  <si>
    <t>E0023</t>
  </si>
  <si>
    <t>POBLACION INFORMADA Y COMUNICADA</t>
  </si>
  <si>
    <t>DIRECCION GENERAL DE COMUNICACION SOCIAL</t>
  </si>
  <si>
    <t>31111M260130000</t>
  </si>
  <si>
    <t>E0024</t>
  </si>
  <si>
    <t>FORTALECIMIENTO EN LA MOVILIDAD</t>
  </si>
  <si>
    <t>DIRECCION GENERAL DE MOVILIDAD</t>
  </si>
  <si>
    <t>31111M260140000</t>
  </si>
  <si>
    <t>E0025</t>
  </si>
  <si>
    <t>TERRITORIO ORDENADO</t>
  </si>
  <si>
    <t>DIR GRAL DE ORDENAMIENTO TERRITORIAL</t>
  </si>
  <si>
    <t>31111M260150000</t>
  </si>
  <si>
    <t>M0005</t>
  </si>
  <si>
    <t>INNOVACION TECNOLOGICA</t>
  </si>
  <si>
    <t>DIR TECNOLOGIA DE LA INFORMACION</t>
  </si>
  <si>
    <t>31111M260120300</t>
  </si>
  <si>
    <t>5120</t>
  </si>
  <si>
    <t/>
  </si>
  <si>
    <t>5150</t>
  </si>
  <si>
    <t>5190</t>
  </si>
  <si>
    <t>M0002</t>
  </si>
  <si>
    <t>RECURSOS Y ADQUISICIONES TRANSPARENTES</t>
  </si>
  <si>
    <t>DIRECCION DE RECURSOS MATERIALES</t>
  </si>
  <si>
    <t>31111M260120201</t>
  </si>
  <si>
    <t>5210</t>
  </si>
  <si>
    <t>E0009</t>
  </si>
  <si>
    <t>BIENESTAR PARA TODOS</t>
  </si>
  <si>
    <t>DIR GRAL BIENESTAR Y DES SOCIAL</t>
  </si>
  <si>
    <t>31111M260090100</t>
  </si>
  <si>
    <t>5230</t>
  </si>
  <si>
    <t>F0001</t>
  </si>
  <si>
    <t>DESARROLLO DE LA ECONOMIA</t>
  </si>
  <si>
    <t>DIR GENERAL DE DESARROLLO ECONOMICO</t>
  </si>
  <si>
    <t>31111M260080000</t>
  </si>
  <si>
    <t>5290</t>
  </si>
  <si>
    <t>5310</t>
  </si>
  <si>
    <t>5320</t>
  </si>
  <si>
    <t>5410</t>
  </si>
  <si>
    <t>5490</t>
  </si>
  <si>
    <t>5510</t>
  </si>
  <si>
    <t>5610</t>
  </si>
  <si>
    <t>5620</t>
  </si>
  <si>
    <t>5630</t>
  </si>
  <si>
    <t>E0001</t>
  </si>
  <si>
    <t>EL AYUNTAMIENTO TRABAJA PARA SALAMANCA</t>
  </si>
  <si>
    <t>5640</t>
  </si>
  <si>
    <t>H. AYUNTAMIENTO</t>
  </si>
  <si>
    <t>31111M260010000</t>
  </si>
  <si>
    <t>5650</t>
  </si>
  <si>
    <t>M0001</t>
  </si>
  <si>
    <t>INNOVACION GUBERNAMENTAL</t>
  </si>
  <si>
    <t>OFICIALIA MAYOR</t>
  </si>
  <si>
    <t>31111M260120100</t>
  </si>
  <si>
    <t>5660</t>
  </si>
  <si>
    <t>5670</t>
  </si>
  <si>
    <t>5690</t>
  </si>
  <si>
    <t>5810</t>
  </si>
  <si>
    <t>BIENES INMUEBLES</t>
  </si>
  <si>
    <t>K05010009</t>
  </si>
  <si>
    <t>CONST CUARTO DORMITORIO</t>
  </si>
  <si>
    <t>6110</t>
  </si>
  <si>
    <t>OBRA</t>
  </si>
  <si>
    <t>K05010010</t>
  </si>
  <si>
    <t>CONST TECHO FIRME</t>
  </si>
  <si>
    <t>6140</t>
  </si>
  <si>
    <t>K05020051</t>
  </si>
  <si>
    <t>CALLE PRIMAVERA OTEROS</t>
  </si>
  <si>
    <t>K05020053</t>
  </si>
  <si>
    <t>CALLE DIANA LAURA RIOJAS DE COLOSIO</t>
  </si>
  <si>
    <t>K05020054</t>
  </si>
  <si>
    <t>CALLE FCO VILLA LABOR DE VALTIERRA</t>
  </si>
  <si>
    <t>K05020055</t>
  </si>
  <si>
    <t>CONST CALLE CONCRETO COL INFONAVIT 1</t>
  </si>
  <si>
    <t>K05020056</t>
  </si>
  <si>
    <t>CONST CALLE PRIMAVERA 2DA ETAPA</t>
  </si>
  <si>
    <t>K05020057</t>
  </si>
  <si>
    <t>CONST CALLE GRAL JESUS 2DA ETAPA</t>
  </si>
  <si>
    <t>K05020058</t>
  </si>
  <si>
    <t>CONST PAV C REFORMA E C GRAL ECHEGARAY</t>
  </si>
  <si>
    <t>K05020059</t>
  </si>
  <si>
    <t>REHAB PAVIM BLVD BICENTENARIO 1ERA E</t>
  </si>
  <si>
    <t>K05030039</t>
  </si>
  <si>
    <t>CALLE TREBOL SN JOSE</t>
  </si>
  <si>
    <t>K05030043</t>
  </si>
  <si>
    <t>CALLE SN DIONISIO AMP LA GLORIA</t>
  </si>
  <si>
    <t>K05030045</t>
  </si>
  <si>
    <t>CALLE STA FEAMP LA GLORIA</t>
  </si>
  <si>
    <t>K05030046</t>
  </si>
  <si>
    <t>CALLE CEREZO AMP LA GLORIA</t>
  </si>
  <si>
    <t>K05030050</t>
  </si>
  <si>
    <t>CALLE GRAL SANTGO TAPIA COL REFORMA</t>
  </si>
  <si>
    <t>K05030051</t>
  </si>
  <si>
    <t>CALLE PASEO RIO LERMA CENTRO</t>
  </si>
  <si>
    <t>K05030052</t>
  </si>
  <si>
    <t>REENCARPETADO CAMINO A LOS PRIETOS</t>
  </si>
  <si>
    <t>K05030053</t>
  </si>
  <si>
    <t>CALLE MARCELINO JAUREZ MEZA</t>
  </si>
  <si>
    <t>K05030055</t>
  </si>
  <si>
    <t>CALLE REFRACTARIO AMPLIACION SAN JAVIER</t>
  </si>
  <si>
    <t>K05030056</t>
  </si>
  <si>
    <t>CAMINO DOÑA ROSA OTEROS</t>
  </si>
  <si>
    <t>K05030069</t>
  </si>
  <si>
    <t>REENCARPETADO CALLE EXPIATORIO</t>
  </si>
  <si>
    <t>K05030073</t>
  </si>
  <si>
    <t>MTTO VIAL 2024 AV PRIMAVERA</t>
  </si>
  <si>
    <t>K05030074</t>
  </si>
  <si>
    <t>MTTO VIAL 2024 AV FAJA DE ORO</t>
  </si>
  <si>
    <t>K05030075</t>
  </si>
  <si>
    <t>MTTO VIAL 2024 ALVARO OBREGON NTE</t>
  </si>
  <si>
    <t>K05030076</t>
  </si>
  <si>
    <t>PROY INTEG CAM RAMAL A SANTIA</t>
  </si>
  <si>
    <t>K05030077</t>
  </si>
  <si>
    <t>PQTE 1 CALLE ZACAMIXTLE</t>
  </si>
  <si>
    <t>K05030078</t>
  </si>
  <si>
    <t>PQTE 2  BLVD MANUEL J</t>
  </si>
  <si>
    <t>K05030079</t>
  </si>
  <si>
    <t>PQTE 3 CAMINO GPE 2DA E</t>
  </si>
  <si>
    <t>K05030080</t>
  </si>
  <si>
    <t>PQTE 4 CALLE FRANCISCO VILLA</t>
  </si>
  <si>
    <t>K05030081</t>
  </si>
  <si>
    <t>PQTE 5 COL EL EDEN A C DOMINGO</t>
  </si>
  <si>
    <t>K05030082</t>
  </si>
  <si>
    <t>AMP GLORIA C PASEO RIO L 1ERA ETAPA</t>
  </si>
  <si>
    <t>K05030083</t>
  </si>
  <si>
    <t>CONST PAV C DIANA LAURA RIOJAS COLOSIO</t>
  </si>
  <si>
    <t>K05030084</t>
  </si>
  <si>
    <t>CONST PAV C SAN JOAQUIN COL SAN JAVIER</t>
  </si>
  <si>
    <t>K05030085</t>
  </si>
  <si>
    <t>REHAB CAM RURAL LA ORDEÑA 2DA ETAPA</t>
  </si>
  <si>
    <t>K05030086</t>
  </si>
  <si>
    <t>REHAB CAM RURAL SANTO DOMINGO</t>
  </si>
  <si>
    <t>K05030087</t>
  </si>
  <si>
    <t>PQTE 8 CALLE RIO LAJA, COL EL ROCIO</t>
  </si>
  <si>
    <t>K05030088</t>
  </si>
  <si>
    <t>MEJORAMIENTO CALLE VICENTE GUERRERO</t>
  </si>
  <si>
    <t>K05030089</t>
  </si>
  <si>
    <t>MEJORAMIENTO C SANTA MONICA</t>
  </si>
  <si>
    <t>K05030090</t>
  </si>
  <si>
    <t>ASFALTO ESPACIOS TIANGUIS LAS JOYAS</t>
  </si>
  <si>
    <t>K05030091</t>
  </si>
  <si>
    <t>ASF CAMINO EL BAUL 1ERA ETAPA</t>
  </si>
  <si>
    <t>K05030092</t>
  </si>
  <si>
    <t>PQTE 6 C AVELLANO COL AMP CERRITO 1ERA E</t>
  </si>
  <si>
    <t>K05040034</t>
  </si>
  <si>
    <t>REHAB PUENTE OBREGON 2A ETAPA</t>
  </si>
  <si>
    <t>K05040038</t>
  </si>
  <si>
    <t>CONST DE PASO SUPERIOR FERROCARRIL LINEA  A</t>
  </si>
  <si>
    <t>K05040070</t>
  </si>
  <si>
    <t>PLANTA DE TRATAMTO DE AGUA LOC ULUAPA</t>
  </si>
  <si>
    <t>K05040072</t>
  </si>
  <si>
    <t>DRENAJE Y ALCANTARILLADO LA CAL</t>
  </si>
  <si>
    <t>K05040073</t>
  </si>
  <si>
    <t>RED DE ALCANTARILLADO LOC EL DIVISADOR</t>
  </si>
  <si>
    <t>K05040075</t>
  </si>
  <si>
    <t>POZO DE AGUA POTABLE LA JAULILLA</t>
  </si>
  <si>
    <t>K05040076</t>
  </si>
  <si>
    <t>POZO DE AGUA ENTUBADA LOCALIDAD URUATERO</t>
  </si>
  <si>
    <t>K05040078</t>
  </si>
  <si>
    <t>POZO DE AGUA ENTUBADA LOC 4 DE ALTAMIRA</t>
  </si>
  <si>
    <t>K05040079</t>
  </si>
  <si>
    <t>CALLE Y DRENAJE CALLE REFORMA</t>
  </si>
  <si>
    <t>K05040082</t>
  </si>
  <si>
    <t>AMPLIACION CNTRO CONTIGO SI VALTIERRILLA</t>
  </si>
  <si>
    <t>K05040083</t>
  </si>
  <si>
    <t>REHABILITACION DRENAJE SANI COL EFREN CAPIZ VI</t>
  </si>
  <si>
    <t>K05040085</t>
  </si>
  <si>
    <t>CONST POZO PROF LOC LOCOS COVARRUBIAS</t>
  </si>
  <si>
    <t>K05040086</t>
  </si>
  <si>
    <t>REHAB DRENAJE SAN LOC CERRO GORDO</t>
  </si>
  <si>
    <t>K05040087</t>
  </si>
  <si>
    <t>REHAB SISTEMA AGUA ENTUB LOC LOMA</t>
  </si>
  <si>
    <t>K05040089</t>
  </si>
  <si>
    <t>CONST Y ADEC INST ELECTRICAS DIF</t>
  </si>
  <si>
    <t>K05040090</t>
  </si>
  <si>
    <t>EQUIPAMIENTO POZO PROF LOC LOBOS</t>
  </si>
  <si>
    <t>K05040091</t>
  </si>
  <si>
    <t>EQUIPAMIENTO POZO PROF LOC CERRO</t>
  </si>
  <si>
    <t>K05040095</t>
  </si>
  <si>
    <t>REHAB DREN SANIT LOC LA LUZ(LA CAL)</t>
  </si>
  <si>
    <t>K05040096</t>
  </si>
  <si>
    <t>REHAB DREN SANIT LOC CERRO GORDO</t>
  </si>
  <si>
    <t>K05040097</t>
  </si>
  <si>
    <t>REHAB DREN SANIT COL EFREN CAPIZ</t>
  </si>
  <si>
    <t>K05040098</t>
  </si>
  <si>
    <t>REHAB PARQUE PUB LOC VALTIERRILLA</t>
  </si>
  <si>
    <t>K05040107</t>
  </si>
  <si>
    <t>CONST PARQUE PUB LOCALIDAD 18 DE MARZO</t>
  </si>
  <si>
    <t>K05040108</t>
  </si>
  <si>
    <t>CONST PARQUE COLONIA JARDINES DEL SOL</t>
  </si>
  <si>
    <t>K05040074</t>
  </si>
  <si>
    <t>REHAB ESPACIOS Y CONST OBRAS COMPLE</t>
  </si>
  <si>
    <t>6220</t>
  </si>
  <si>
    <t>K05040081</t>
  </si>
  <si>
    <t>CONST OFICINAS Y OBRAS COMPLEMENTA</t>
  </si>
  <si>
    <t>K05040102</t>
  </si>
  <si>
    <t>REH ESP INST CONTROL ANIMAL</t>
  </si>
  <si>
    <t>K05040103</t>
  </si>
  <si>
    <t>REH CUBI METALICA EDIF OFICINAS GOB</t>
  </si>
  <si>
    <t>K05040104</t>
  </si>
  <si>
    <t>CONT OBRAS COMP INST SER PUBLICOS</t>
  </si>
  <si>
    <t>K05040105</t>
  </si>
  <si>
    <t>CONST PANTEON MUNICIPAL 2DA</t>
  </si>
  <si>
    <t>K05040106</t>
  </si>
  <si>
    <t>REHAB BODEGA PTE COMP LEON AVICA</t>
  </si>
  <si>
    <t>K05040099</t>
  </si>
  <si>
    <t>CONST TANQUE LOC JUAN DIOSDADO P</t>
  </si>
  <si>
    <t>6230</t>
  </si>
  <si>
    <t>K05040100</t>
  </si>
  <si>
    <t>EQPT POZO PROF AMP CALLEJONES</t>
  </si>
  <si>
    <t>K05040101</t>
  </si>
  <si>
    <t>CONST TANQUE PUB LOC AMP CALLEJO</t>
  </si>
  <si>
    <t>K05040110</t>
  </si>
  <si>
    <t>REHAB SIST AGUA LOC CENIZOS</t>
  </si>
  <si>
    <t>K05040111</t>
  </si>
  <si>
    <t>REHAB SIST AGUA LOCALIDAS LOS LOBOS</t>
  </si>
  <si>
    <t>K05040112</t>
  </si>
  <si>
    <t>REHAB DRENAJE LOC LOMA FLORES 1ERA E</t>
  </si>
  <si>
    <t>K05040113</t>
  </si>
  <si>
    <t>REHAB DRENAJE LOC RECUERDO ANCON</t>
  </si>
  <si>
    <t>K05040114</t>
  </si>
  <si>
    <t>TANQUE PUBLICO SAN JOSE TEMASCATIO</t>
  </si>
  <si>
    <t>K05040115</t>
  </si>
  <si>
    <t>REHAB DRENAJE LOC DOÑA ROSA</t>
  </si>
  <si>
    <t>K05040116</t>
  </si>
  <si>
    <t>TANQUE PUBLICO CUATRO DE ALTAMIRA</t>
  </si>
  <si>
    <t>K05040088</t>
  </si>
  <si>
    <t>CORAZONES COM PARQUE COL OLIMPO</t>
  </si>
  <si>
    <t>6260</t>
  </si>
  <si>
    <t>K05040109</t>
  </si>
  <si>
    <t>TECUMBRE DOS CANCHAS BASQUETBOL</t>
  </si>
  <si>
    <t>K05040117</t>
  </si>
  <si>
    <t>CANCHA FUTBOL 7 PRACTICAS N2 DPVA NTE</t>
  </si>
  <si>
    <t>MUNICIPIO DE SALAMANCA, GUANAJUATO.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</si>
</sst>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workbookViewId="0">
      <selection activeCell="O174" sqref="O174"/>
    </sheetView>
  </sheetViews>
  <sheetFormatPr baseColWidth="10" defaultRowHeight="15" x14ac:dyDescent="0.25"/>
  <cols>
    <col min="1" max="1" width="12" customWidth="1"/>
    <col min="2" max="2" width="40.7109375" customWidth="1"/>
    <col min="3" max="3" width="7.7109375" customWidth="1"/>
    <col min="4" max="4" width="15.85546875" customWidth="1"/>
    <col min="5" max="5" width="15.28515625" customWidth="1"/>
    <col min="6" max="6" width="35.7109375" customWidth="1"/>
    <col min="7" max="7" width="11.140625" customWidth="1"/>
    <col min="8" max="8" width="12" customWidth="1"/>
    <col min="9" max="9" width="11.42578125" customWidth="1"/>
    <col min="10" max="10" width="5" customWidth="1"/>
    <col min="11" max="11" width="4" customWidth="1"/>
    <col min="12" max="12" width="6.140625" customWidth="1"/>
    <col min="13" max="13" width="8.85546875" customWidth="1"/>
    <col min="14" max="14" width="9.140625" customWidth="1"/>
    <col min="15" max="15" width="8.7109375" customWidth="1"/>
    <col min="16" max="16" width="9.140625" customWidth="1"/>
    <col min="17" max="17" width="9.28515625" customWidth="1"/>
  </cols>
  <sheetData>
    <row r="1" spans="1:17" ht="46.9" customHeight="1" x14ac:dyDescent="0.25">
      <c r="A1" s="14" t="s">
        <v>292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48.75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21424</v>
      </c>
      <c r="H4" s="12">
        <v>21424</v>
      </c>
      <c r="I4" s="12">
        <v>20508.8</v>
      </c>
      <c r="J4" s="5"/>
      <c r="K4" s="5"/>
      <c r="L4" s="5"/>
      <c r="M4" s="8" t="s">
        <v>17</v>
      </c>
      <c r="N4" s="7">
        <f t="shared" ref="N4:N35" si="0">IF(G4&gt;0,I4/G4,0)</f>
        <v>0.9572815533980582</v>
      </c>
      <c r="O4" s="7">
        <f t="shared" ref="O4:O35" si="1">IF(H4&gt;0,I4/H4,0)</f>
        <v>0.9572815533980582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31200</v>
      </c>
      <c r="H5" s="12">
        <v>31200</v>
      </c>
      <c r="I5" s="12">
        <v>21036.6</v>
      </c>
      <c r="J5" s="5"/>
      <c r="K5" s="5"/>
      <c r="L5" s="5"/>
      <c r="M5" s="8" t="s">
        <v>17</v>
      </c>
      <c r="N5" s="7">
        <f t="shared" si="0"/>
        <v>0.6742499999999999</v>
      </c>
      <c r="O5" s="7">
        <f t="shared" si="1"/>
        <v>0.6742499999999999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100000</v>
      </c>
      <c r="H6" s="12">
        <v>100000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35000</v>
      </c>
      <c r="H7" s="12">
        <v>67166.34</v>
      </c>
      <c r="I7" s="12">
        <v>40798.800000000003</v>
      </c>
      <c r="J7" s="5"/>
      <c r="K7" s="5"/>
      <c r="L7" s="5"/>
      <c r="M7" s="8" t="s">
        <v>17</v>
      </c>
      <c r="N7" s="7">
        <f t="shared" si="0"/>
        <v>1.16568</v>
      </c>
      <c r="O7" s="7">
        <f t="shared" si="1"/>
        <v>0.607429256976039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150000</v>
      </c>
      <c r="H8" s="12">
        <v>300000</v>
      </c>
      <c r="I8" s="12">
        <v>175500</v>
      </c>
      <c r="J8" s="5"/>
      <c r="K8" s="5"/>
      <c r="L8" s="5"/>
      <c r="M8" s="8" t="s">
        <v>17</v>
      </c>
      <c r="N8" s="7">
        <f t="shared" si="0"/>
        <v>1.17</v>
      </c>
      <c r="O8" s="7">
        <f t="shared" si="1"/>
        <v>0.58499999999999996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2">
        <v>100000</v>
      </c>
      <c r="H9" s="12">
        <v>263900</v>
      </c>
      <c r="I9" s="12">
        <v>243420</v>
      </c>
      <c r="J9" s="5"/>
      <c r="K9" s="5"/>
      <c r="L9" s="5"/>
      <c r="M9" s="8" t="s">
        <v>17</v>
      </c>
      <c r="N9" s="7">
        <f t="shared" si="0"/>
        <v>2.4342000000000001</v>
      </c>
      <c r="O9" s="7">
        <f t="shared" si="1"/>
        <v>0.92239484653277759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2">
        <v>80000</v>
      </c>
      <c r="H10" s="12">
        <v>80000</v>
      </c>
      <c r="I10" s="12">
        <v>14848</v>
      </c>
      <c r="J10" s="5"/>
      <c r="K10" s="5"/>
      <c r="L10" s="5"/>
      <c r="M10" s="8" t="s">
        <v>17</v>
      </c>
      <c r="N10" s="7">
        <f t="shared" si="0"/>
        <v>0.18559999999999999</v>
      </c>
      <c r="O10" s="7">
        <f t="shared" si="1"/>
        <v>0.18559999999999999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2">
        <v>150000</v>
      </c>
      <c r="H11" s="12">
        <v>200000</v>
      </c>
      <c r="I11" s="12">
        <v>142622</v>
      </c>
      <c r="J11" s="5"/>
      <c r="K11" s="5"/>
      <c r="L11" s="5"/>
      <c r="M11" s="8" t="s">
        <v>17</v>
      </c>
      <c r="N11" s="7">
        <f t="shared" si="0"/>
        <v>0.95081333333333329</v>
      </c>
      <c r="O11" s="7">
        <f t="shared" si="1"/>
        <v>0.71311000000000002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2">
        <v>52000</v>
      </c>
      <c r="H12" s="12">
        <v>52000</v>
      </c>
      <c r="I12" s="12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2">
        <v>150000</v>
      </c>
      <c r="H13" s="12">
        <v>150000</v>
      </c>
      <c r="I13" s="12">
        <v>142610.4</v>
      </c>
      <c r="J13" s="5"/>
      <c r="K13" s="5"/>
      <c r="L13" s="5"/>
      <c r="M13" s="8" t="s">
        <v>17</v>
      </c>
      <c r="N13" s="7">
        <f t="shared" si="0"/>
        <v>0.95073599999999991</v>
      </c>
      <c r="O13" s="7">
        <f t="shared" si="1"/>
        <v>0.95073599999999991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2">
        <v>100000</v>
      </c>
      <c r="H14" s="12">
        <v>100000</v>
      </c>
      <c r="I14" s="12">
        <v>98600</v>
      </c>
      <c r="J14" s="5"/>
      <c r="K14" s="5"/>
      <c r="L14" s="5"/>
      <c r="M14" s="8" t="s">
        <v>17</v>
      </c>
      <c r="N14" s="7">
        <f t="shared" si="0"/>
        <v>0.98599999999999999</v>
      </c>
      <c r="O14" s="7">
        <f t="shared" si="1"/>
        <v>0.98599999999999999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2">
        <v>100000</v>
      </c>
      <c r="H15" s="12">
        <v>100000</v>
      </c>
      <c r="I15" s="12">
        <v>57775.519999999997</v>
      </c>
      <c r="J15" s="5"/>
      <c r="K15" s="5"/>
      <c r="L15" s="5"/>
      <c r="M15" s="8" t="s">
        <v>17</v>
      </c>
      <c r="N15" s="7">
        <f t="shared" si="0"/>
        <v>0.57775519999999991</v>
      </c>
      <c r="O15" s="7">
        <f t="shared" si="1"/>
        <v>0.57775519999999991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75</v>
      </c>
      <c r="F16" s="10" t="s">
        <v>74</v>
      </c>
      <c r="G16" s="12">
        <v>60000</v>
      </c>
      <c r="H16" s="12">
        <v>60000</v>
      </c>
      <c r="I16" s="12">
        <v>34402.800000000003</v>
      </c>
      <c r="J16" s="5"/>
      <c r="K16" s="5"/>
      <c r="L16" s="5"/>
      <c r="M16" s="8" t="s">
        <v>17</v>
      </c>
      <c r="N16" s="7">
        <f t="shared" si="0"/>
        <v>0.57338</v>
      </c>
      <c r="O16" s="7">
        <f t="shared" si="1"/>
        <v>0.57338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44</v>
      </c>
      <c r="B17" s="10" t="s">
        <v>45</v>
      </c>
      <c r="C17" s="10" t="s">
        <v>76</v>
      </c>
      <c r="D17" s="10" t="s">
        <v>25</v>
      </c>
      <c r="E17" s="10" t="s">
        <v>47</v>
      </c>
      <c r="F17" s="10" t="s">
        <v>46</v>
      </c>
      <c r="G17" s="12">
        <v>0</v>
      </c>
      <c r="H17" s="12">
        <v>138740</v>
      </c>
      <c r="I17" s="12">
        <v>58240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0.41977800201816345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77</v>
      </c>
      <c r="B18" s="10" t="s">
        <v>45</v>
      </c>
      <c r="C18" s="10" t="s">
        <v>78</v>
      </c>
      <c r="D18" s="10" t="s">
        <v>25</v>
      </c>
      <c r="E18" s="10" t="s">
        <v>47</v>
      </c>
      <c r="F18" s="10" t="s">
        <v>46</v>
      </c>
      <c r="G18" s="12">
        <v>0</v>
      </c>
      <c r="H18" s="12">
        <v>114800</v>
      </c>
      <c r="I18" s="12">
        <v>110714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0.9644076655052265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64</v>
      </c>
      <c r="B19" s="10" t="s">
        <v>65</v>
      </c>
      <c r="C19" s="10" t="s">
        <v>78</v>
      </c>
      <c r="D19" s="10" t="s">
        <v>25</v>
      </c>
      <c r="E19" s="10" t="s">
        <v>67</v>
      </c>
      <c r="F19" s="10" t="s">
        <v>66</v>
      </c>
      <c r="G19" s="12">
        <v>0</v>
      </c>
      <c r="H19" s="12">
        <v>50000</v>
      </c>
      <c r="I19" s="12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72</v>
      </c>
      <c r="B20" s="10" t="s">
        <v>73</v>
      </c>
      <c r="C20" s="10" t="s">
        <v>78</v>
      </c>
      <c r="D20" s="10" t="s">
        <v>25</v>
      </c>
      <c r="E20" s="10" t="s">
        <v>75</v>
      </c>
      <c r="F20" s="10" t="s">
        <v>74</v>
      </c>
      <c r="G20" s="12">
        <v>2500000</v>
      </c>
      <c r="H20" s="12">
        <v>2770146.19</v>
      </c>
      <c r="I20" s="12">
        <v>2347343.56</v>
      </c>
      <c r="J20" s="5"/>
      <c r="K20" s="5"/>
      <c r="L20" s="5"/>
      <c r="M20" s="8" t="s">
        <v>17</v>
      </c>
      <c r="N20" s="7">
        <f t="shared" si="0"/>
        <v>0.93893742400000002</v>
      </c>
      <c r="O20" s="7">
        <f t="shared" si="1"/>
        <v>0.84737172661634874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40</v>
      </c>
      <c r="B21" s="10" t="s">
        <v>41</v>
      </c>
      <c r="C21" s="10" t="s">
        <v>79</v>
      </c>
      <c r="D21" s="10" t="s">
        <v>25</v>
      </c>
      <c r="E21" s="10" t="s">
        <v>43</v>
      </c>
      <c r="F21" s="10" t="s">
        <v>42</v>
      </c>
      <c r="G21" s="12">
        <v>200000</v>
      </c>
      <c r="H21" s="12">
        <v>200000</v>
      </c>
      <c r="I21" s="12">
        <v>200000</v>
      </c>
      <c r="J21" s="5"/>
      <c r="K21" s="5"/>
      <c r="L21" s="5"/>
      <c r="M21" s="8" t="s">
        <v>17</v>
      </c>
      <c r="N21" s="7">
        <f t="shared" si="0"/>
        <v>1</v>
      </c>
      <c r="O21" s="7">
        <f t="shared" si="1"/>
        <v>1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80</v>
      </c>
      <c r="B22" s="10" t="s">
        <v>81</v>
      </c>
      <c r="C22" s="10" t="s">
        <v>79</v>
      </c>
      <c r="D22" s="10" t="s">
        <v>25</v>
      </c>
      <c r="E22" s="10" t="s">
        <v>83</v>
      </c>
      <c r="F22" s="10" t="s">
        <v>82</v>
      </c>
      <c r="G22" s="12">
        <v>257500</v>
      </c>
      <c r="H22" s="12">
        <v>157500</v>
      </c>
      <c r="I22" s="12">
        <v>23915</v>
      </c>
      <c r="J22" s="5"/>
      <c r="K22" s="5"/>
      <c r="L22" s="5"/>
      <c r="M22" s="8" t="s">
        <v>17</v>
      </c>
      <c r="N22" s="7">
        <f t="shared" si="0"/>
        <v>9.2873786407766987E-2</v>
      </c>
      <c r="O22" s="7">
        <f t="shared" si="1"/>
        <v>0.15184126984126983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22</v>
      </c>
      <c r="B23" s="10" t="s">
        <v>23</v>
      </c>
      <c r="C23" s="10" t="s">
        <v>84</v>
      </c>
      <c r="D23" s="10" t="s">
        <v>25</v>
      </c>
      <c r="E23" s="10" t="s">
        <v>27</v>
      </c>
      <c r="F23" s="10" t="s">
        <v>26</v>
      </c>
      <c r="G23" s="12">
        <v>53560</v>
      </c>
      <c r="H23" s="12">
        <v>53560</v>
      </c>
      <c r="I23" s="12">
        <v>18900</v>
      </c>
      <c r="J23" s="5"/>
      <c r="K23" s="5"/>
      <c r="L23" s="5"/>
      <c r="M23" s="8" t="s">
        <v>17</v>
      </c>
      <c r="N23" s="7">
        <f t="shared" si="0"/>
        <v>0.35287528005974605</v>
      </c>
      <c r="O23" s="7">
        <f t="shared" si="1"/>
        <v>0.35287528005974605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32</v>
      </c>
      <c r="B24" s="10" t="s">
        <v>33</v>
      </c>
      <c r="C24" s="10" t="s">
        <v>84</v>
      </c>
      <c r="D24" s="10" t="s">
        <v>25</v>
      </c>
      <c r="E24" s="10" t="s">
        <v>35</v>
      </c>
      <c r="F24" s="10" t="s">
        <v>34</v>
      </c>
      <c r="G24" s="12">
        <v>15000</v>
      </c>
      <c r="H24" s="12">
        <v>15000</v>
      </c>
      <c r="I24" s="12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44</v>
      </c>
      <c r="B25" s="10" t="s">
        <v>45</v>
      </c>
      <c r="C25" s="10" t="s">
        <v>84</v>
      </c>
      <c r="D25" s="10" t="s">
        <v>25</v>
      </c>
      <c r="E25" s="10" t="s">
        <v>47</v>
      </c>
      <c r="F25" s="10" t="s">
        <v>46</v>
      </c>
      <c r="G25" s="12">
        <v>15600</v>
      </c>
      <c r="H25" s="12">
        <v>35200</v>
      </c>
      <c r="I25" s="12">
        <v>19600</v>
      </c>
      <c r="J25" s="5"/>
      <c r="K25" s="5"/>
      <c r="L25" s="5"/>
      <c r="M25" s="8" t="s">
        <v>17</v>
      </c>
      <c r="N25" s="7">
        <f t="shared" si="0"/>
        <v>1.2564102564102564</v>
      </c>
      <c r="O25" s="7">
        <f t="shared" si="1"/>
        <v>0.55681818181818177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85</v>
      </c>
      <c r="B26" s="10" t="s">
        <v>86</v>
      </c>
      <c r="C26" s="10" t="s">
        <v>84</v>
      </c>
      <c r="D26" s="10" t="s">
        <v>25</v>
      </c>
      <c r="E26" s="10" t="s">
        <v>88</v>
      </c>
      <c r="F26" s="10" t="s">
        <v>87</v>
      </c>
      <c r="G26" s="12">
        <v>53560</v>
      </c>
      <c r="H26" s="12">
        <v>53560</v>
      </c>
      <c r="I26" s="12">
        <v>8092.05</v>
      </c>
      <c r="J26" s="5"/>
      <c r="K26" s="5"/>
      <c r="L26" s="5"/>
      <c r="M26" s="8" t="s">
        <v>17</v>
      </c>
      <c r="N26" s="7">
        <f t="shared" si="0"/>
        <v>0.15108383121732635</v>
      </c>
      <c r="O26" s="7">
        <f t="shared" si="1"/>
        <v>0.15108383121732635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48</v>
      </c>
      <c r="B27" s="10" t="s">
        <v>49</v>
      </c>
      <c r="C27" s="10" t="s">
        <v>84</v>
      </c>
      <c r="D27" s="10" t="s">
        <v>25</v>
      </c>
      <c r="E27" s="10" t="s">
        <v>51</v>
      </c>
      <c r="F27" s="10" t="s">
        <v>50</v>
      </c>
      <c r="G27" s="12">
        <v>18293.419999999998</v>
      </c>
      <c r="H27" s="12">
        <v>18293.419999999998</v>
      </c>
      <c r="I27" s="12">
        <v>10973.6</v>
      </c>
      <c r="J27" s="5"/>
      <c r="K27" s="5"/>
      <c r="L27" s="5"/>
      <c r="M27" s="8" t="s">
        <v>17</v>
      </c>
      <c r="N27" s="7">
        <f t="shared" si="0"/>
        <v>0.59986596273414161</v>
      </c>
      <c r="O27" s="7">
        <f t="shared" si="1"/>
        <v>0.59986596273414161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56</v>
      </c>
      <c r="B28" s="10" t="s">
        <v>57</v>
      </c>
      <c r="C28" s="10" t="s">
        <v>84</v>
      </c>
      <c r="D28" s="10" t="s">
        <v>25</v>
      </c>
      <c r="E28" s="10" t="s">
        <v>59</v>
      </c>
      <c r="F28" s="10" t="s">
        <v>58</v>
      </c>
      <c r="G28" s="12">
        <v>21424</v>
      </c>
      <c r="H28" s="12">
        <v>21424</v>
      </c>
      <c r="I28" s="12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64</v>
      </c>
      <c r="B29" s="10" t="s">
        <v>65</v>
      </c>
      <c r="C29" s="10" t="s">
        <v>84</v>
      </c>
      <c r="D29" s="10" t="s">
        <v>25</v>
      </c>
      <c r="E29" s="10" t="s">
        <v>67</v>
      </c>
      <c r="F29" s="10" t="s">
        <v>66</v>
      </c>
      <c r="G29" s="12">
        <v>35000</v>
      </c>
      <c r="H29" s="12">
        <v>35000</v>
      </c>
      <c r="I29" s="12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0" t="s">
        <v>68</v>
      </c>
      <c r="B30" s="10" t="s">
        <v>69</v>
      </c>
      <c r="C30" s="10" t="s">
        <v>84</v>
      </c>
      <c r="D30" s="10" t="s">
        <v>25</v>
      </c>
      <c r="E30" s="10" t="s">
        <v>71</v>
      </c>
      <c r="F30" s="10" t="s">
        <v>70</v>
      </c>
      <c r="G30" s="12">
        <v>82136</v>
      </c>
      <c r="H30" s="12">
        <v>82136</v>
      </c>
      <c r="I30" s="12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28</v>
      </c>
      <c r="B31" s="10" t="s">
        <v>29</v>
      </c>
      <c r="C31" s="10" t="s">
        <v>89</v>
      </c>
      <c r="D31" s="10" t="s">
        <v>25</v>
      </c>
      <c r="E31" s="10" t="s">
        <v>31</v>
      </c>
      <c r="F31" s="10" t="s">
        <v>30</v>
      </c>
      <c r="G31" s="12">
        <v>10400</v>
      </c>
      <c r="H31" s="12">
        <v>10400</v>
      </c>
      <c r="I31" s="12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44</v>
      </c>
      <c r="B32" s="10" t="s">
        <v>45</v>
      </c>
      <c r="C32" s="10" t="s">
        <v>89</v>
      </c>
      <c r="D32" s="10" t="s">
        <v>25</v>
      </c>
      <c r="E32" s="10" t="s">
        <v>47</v>
      </c>
      <c r="F32" s="10" t="s">
        <v>46</v>
      </c>
      <c r="G32" s="12">
        <v>100000</v>
      </c>
      <c r="H32" s="12">
        <v>100000</v>
      </c>
      <c r="I32" s="12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60</v>
      </c>
      <c r="B33" s="10" t="s">
        <v>61</v>
      </c>
      <c r="C33" s="10" t="s">
        <v>89</v>
      </c>
      <c r="D33" s="10" t="s">
        <v>25</v>
      </c>
      <c r="E33" s="10" t="s">
        <v>63</v>
      </c>
      <c r="F33" s="10" t="s">
        <v>62</v>
      </c>
      <c r="G33" s="12">
        <v>256000</v>
      </c>
      <c r="H33" s="12">
        <v>256000</v>
      </c>
      <c r="I33" s="12">
        <v>144000</v>
      </c>
      <c r="J33" s="5"/>
      <c r="K33" s="5"/>
      <c r="L33" s="5"/>
      <c r="M33" s="8" t="s">
        <v>17</v>
      </c>
      <c r="N33" s="7">
        <f t="shared" si="0"/>
        <v>0.5625</v>
      </c>
      <c r="O33" s="7">
        <f t="shared" si="1"/>
        <v>0.5625</v>
      </c>
      <c r="P33" s="6">
        <f t="shared" si="2"/>
        <v>0</v>
      </c>
      <c r="Q33" s="6">
        <f t="shared" si="3"/>
        <v>0</v>
      </c>
    </row>
    <row r="34" spans="1:17" x14ac:dyDescent="0.25">
      <c r="A34" s="10" t="s">
        <v>68</v>
      </c>
      <c r="B34" s="10" t="s">
        <v>69</v>
      </c>
      <c r="C34" s="10" t="s">
        <v>89</v>
      </c>
      <c r="D34" s="10" t="s">
        <v>25</v>
      </c>
      <c r="E34" s="10" t="s">
        <v>71</v>
      </c>
      <c r="F34" s="10" t="s">
        <v>70</v>
      </c>
      <c r="G34" s="12">
        <v>50000</v>
      </c>
      <c r="H34" s="12">
        <v>50000</v>
      </c>
      <c r="I34" s="12">
        <v>32250</v>
      </c>
      <c r="J34" s="5"/>
      <c r="K34" s="5"/>
      <c r="L34" s="5"/>
      <c r="M34" s="8" t="s">
        <v>17</v>
      </c>
      <c r="N34" s="7">
        <f t="shared" si="0"/>
        <v>0.64500000000000002</v>
      </c>
      <c r="O34" s="7">
        <f t="shared" si="1"/>
        <v>0.64500000000000002</v>
      </c>
      <c r="P34" s="6">
        <f t="shared" si="2"/>
        <v>0</v>
      </c>
      <c r="Q34" s="6">
        <f t="shared" si="3"/>
        <v>0</v>
      </c>
    </row>
    <row r="35" spans="1:17" x14ac:dyDescent="0.25">
      <c r="A35" s="10" t="s">
        <v>90</v>
      </c>
      <c r="B35" s="10" t="s">
        <v>91</v>
      </c>
      <c r="C35" s="10" t="s">
        <v>89</v>
      </c>
      <c r="D35" s="10" t="s">
        <v>25</v>
      </c>
      <c r="E35" s="10" t="s">
        <v>93</v>
      </c>
      <c r="F35" s="10" t="s">
        <v>92</v>
      </c>
      <c r="G35" s="12">
        <v>23566.400000000001</v>
      </c>
      <c r="H35" s="12">
        <v>23566.400000000001</v>
      </c>
      <c r="I35" s="12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85</v>
      </c>
      <c r="B36" s="10" t="s">
        <v>86</v>
      </c>
      <c r="C36" s="10" t="s">
        <v>94</v>
      </c>
      <c r="D36" s="10" t="s">
        <v>25</v>
      </c>
      <c r="E36" s="10" t="s">
        <v>88</v>
      </c>
      <c r="F36" s="10" t="s">
        <v>87</v>
      </c>
      <c r="G36" s="12">
        <v>0</v>
      </c>
      <c r="H36" s="12">
        <v>9105000</v>
      </c>
      <c r="I36" s="12">
        <v>5916936.3099999996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0.64985571773750683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0" t="s">
        <v>80</v>
      </c>
      <c r="B37" s="10" t="s">
        <v>81</v>
      </c>
      <c r="C37" s="10" t="s">
        <v>94</v>
      </c>
      <c r="D37" s="10" t="s">
        <v>25</v>
      </c>
      <c r="E37" s="10" t="s">
        <v>83</v>
      </c>
      <c r="F37" s="10" t="s">
        <v>82</v>
      </c>
      <c r="G37" s="12">
        <v>11641.27</v>
      </c>
      <c r="H37" s="12">
        <v>11641.27</v>
      </c>
      <c r="I37" s="12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0" t="s">
        <v>52</v>
      </c>
      <c r="B38" s="10" t="s">
        <v>53</v>
      </c>
      <c r="C38" s="10" t="s">
        <v>95</v>
      </c>
      <c r="D38" s="10" t="s">
        <v>25</v>
      </c>
      <c r="E38" s="10" t="s">
        <v>55</v>
      </c>
      <c r="F38" s="10" t="s">
        <v>54</v>
      </c>
      <c r="G38" s="12">
        <v>30000</v>
      </c>
      <c r="H38" s="12">
        <v>30000</v>
      </c>
      <c r="I38" s="12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0" t="s">
        <v>68</v>
      </c>
      <c r="B39" s="10" t="s">
        <v>69</v>
      </c>
      <c r="C39" s="10" t="s">
        <v>95</v>
      </c>
      <c r="D39" s="10" t="s">
        <v>25</v>
      </c>
      <c r="E39" s="10" t="s">
        <v>71</v>
      </c>
      <c r="F39" s="10" t="s">
        <v>70</v>
      </c>
      <c r="G39" s="12">
        <v>500000</v>
      </c>
      <c r="H39" s="12">
        <v>500000</v>
      </c>
      <c r="I39" s="12">
        <v>464000</v>
      </c>
      <c r="J39" s="5"/>
      <c r="K39" s="5"/>
      <c r="L39" s="5"/>
      <c r="M39" s="8" t="s">
        <v>17</v>
      </c>
      <c r="N39" s="7">
        <f t="shared" si="4"/>
        <v>0.92800000000000005</v>
      </c>
      <c r="O39" s="7">
        <f t="shared" si="5"/>
        <v>0.92800000000000005</v>
      </c>
      <c r="P39" s="6">
        <f t="shared" si="6"/>
        <v>0</v>
      </c>
      <c r="Q39" s="6">
        <f t="shared" si="7"/>
        <v>0</v>
      </c>
    </row>
    <row r="40" spans="1:17" x14ac:dyDescent="0.25">
      <c r="A40" s="10" t="s">
        <v>52</v>
      </c>
      <c r="B40" s="10" t="s">
        <v>53</v>
      </c>
      <c r="C40" s="10" t="s">
        <v>96</v>
      </c>
      <c r="D40" s="10" t="s">
        <v>25</v>
      </c>
      <c r="E40" s="10" t="s">
        <v>55</v>
      </c>
      <c r="F40" s="10" t="s">
        <v>54</v>
      </c>
      <c r="G40" s="12">
        <v>54497.3</v>
      </c>
      <c r="H40" s="12">
        <v>54497.3</v>
      </c>
      <c r="I40" s="12">
        <v>0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</v>
      </c>
      <c r="P40" s="6">
        <f t="shared" si="6"/>
        <v>0</v>
      </c>
      <c r="Q40" s="6">
        <f t="shared" si="7"/>
        <v>0</v>
      </c>
    </row>
    <row r="41" spans="1:17" x14ac:dyDescent="0.25">
      <c r="A41" s="10" t="s">
        <v>68</v>
      </c>
      <c r="B41" s="10" t="s">
        <v>69</v>
      </c>
      <c r="C41" s="10" t="s">
        <v>96</v>
      </c>
      <c r="D41" s="10" t="s">
        <v>25</v>
      </c>
      <c r="E41" s="10" t="s">
        <v>71</v>
      </c>
      <c r="F41" s="10" t="s">
        <v>70</v>
      </c>
      <c r="G41" s="12">
        <v>50000</v>
      </c>
      <c r="H41" s="12">
        <v>50000</v>
      </c>
      <c r="I41" s="12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0" t="s">
        <v>32</v>
      </c>
      <c r="B42" s="10" t="s">
        <v>33</v>
      </c>
      <c r="C42" s="10" t="s">
        <v>97</v>
      </c>
      <c r="D42" s="10" t="s">
        <v>25</v>
      </c>
      <c r="E42" s="10" t="s">
        <v>35</v>
      </c>
      <c r="F42" s="10" t="s">
        <v>34</v>
      </c>
      <c r="G42" s="12">
        <v>0</v>
      </c>
      <c r="H42" s="12">
        <v>2100000</v>
      </c>
      <c r="I42" s="12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0" t="s">
        <v>44</v>
      </c>
      <c r="B43" s="10" t="s">
        <v>45</v>
      </c>
      <c r="C43" s="10" t="s">
        <v>97</v>
      </c>
      <c r="D43" s="10" t="s">
        <v>25</v>
      </c>
      <c r="E43" s="10" t="s">
        <v>47</v>
      </c>
      <c r="F43" s="10" t="s">
        <v>46</v>
      </c>
      <c r="G43" s="12">
        <v>0</v>
      </c>
      <c r="H43" s="12">
        <v>22616427.809999999</v>
      </c>
      <c r="I43" s="12">
        <v>10277600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0.45443073885680979</v>
      </c>
      <c r="P43" s="6">
        <f t="shared" si="6"/>
        <v>0</v>
      </c>
      <c r="Q43" s="6">
        <f t="shared" si="7"/>
        <v>0</v>
      </c>
    </row>
    <row r="44" spans="1:17" x14ac:dyDescent="0.25">
      <c r="A44" s="10" t="s">
        <v>52</v>
      </c>
      <c r="B44" s="10" t="s">
        <v>53</v>
      </c>
      <c r="C44" s="10" t="s">
        <v>97</v>
      </c>
      <c r="D44" s="10" t="s">
        <v>25</v>
      </c>
      <c r="E44" s="10" t="s">
        <v>55</v>
      </c>
      <c r="F44" s="10" t="s">
        <v>54</v>
      </c>
      <c r="G44" s="12">
        <v>0</v>
      </c>
      <c r="H44" s="12">
        <v>11180413.789999999</v>
      </c>
      <c r="I44" s="12">
        <v>5780413.79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0.51701250942698795</v>
      </c>
      <c r="P44" s="6">
        <f t="shared" si="6"/>
        <v>0</v>
      </c>
      <c r="Q44" s="6">
        <f t="shared" si="7"/>
        <v>0</v>
      </c>
    </row>
    <row r="45" spans="1:17" x14ac:dyDescent="0.25">
      <c r="A45" s="10" t="s">
        <v>56</v>
      </c>
      <c r="B45" s="10" t="s">
        <v>57</v>
      </c>
      <c r="C45" s="10" t="s">
        <v>97</v>
      </c>
      <c r="D45" s="10" t="s">
        <v>25</v>
      </c>
      <c r="E45" s="10" t="s">
        <v>59</v>
      </c>
      <c r="F45" s="10" t="s">
        <v>58</v>
      </c>
      <c r="G45" s="12">
        <v>0</v>
      </c>
      <c r="H45" s="12">
        <v>5200000</v>
      </c>
      <c r="I45" s="12">
        <v>0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</v>
      </c>
      <c r="P45" s="6">
        <f t="shared" si="6"/>
        <v>0</v>
      </c>
      <c r="Q45" s="6">
        <f t="shared" si="7"/>
        <v>0</v>
      </c>
    </row>
    <row r="46" spans="1:17" x14ac:dyDescent="0.25">
      <c r="A46" s="10" t="s">
        <v>64</v>
      </c>
      <c r="B46" s="10" t="s">
        <v>65</v>
      </c>
      <c r="C46" s="10" t="s">
        <v>97</v>
      </c>
      <c r="D46" s="10" t="s">
        <v>25</v>
      </c>
      <c r="E46" s="10" t="s">
        <v>67</v>
      </c>
      <c r="F46" s="10" t="s">
        <v>66</v>
      </c>
      <c r="G46" s="12">
        <v>0</v>
      </c>
      <c r="H46" s="12">
        <v>3247369.5</v>
      </c>
      <c r="I46" s="12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0" t="s">
        <v>77</v>
      </c>
      <c r="B47" s="10" t="s">
        <v>65</v>
      </c>
      <c r="C47" s="10" t="s">
        <v>98</v>
      </c>
      <c r="D47" s="10" t="s">
        <v>25</v>
      </c>
      <c r="E47" s="10" t="s">
        <v>67</v>
      </c>
      <c r="F47" s="10" t="s">
        <v>66</v>
      </c>
      <c r="G47" s="12">
        <v>0</v>
      </c>
      <c r="H47" s="12">
        <v>2470659.61</v>
      </c>
      <c r="I47" s="12">
        <v>2104159.6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0.85165904339206011</v>
      </c>
      <c r="P47" s="6">
        <f t="shared" si="6"/>
        <v>0</v>
      </c>
      <c r="Q47" s="6">
        <f t="shared" si="7"/>
        <v>0</v>
      </c>
    </row>
    <row r="48" spans="1:17" x14ac:dyDescent="0.25">
      <c r="A48" s="10" t="s">
        <v>44</v>
      </c>
      <c r="B48" s="10" t="s">
        <v>45</v>
      </c>
      <c r="C48" s="10" t="s">
        <v>99</v>
      </c>
      <c r="D48" s="10" t="s">
        <v>25</v>
      </c>
      <c r="E48" s="10" t="s">
        <v>47</v>
      </c>
      <c r="F48" s="10" t="s">
        <v>46</v>
      </c>
      <c r="G48" s="12">
        <v>0</v>
      </c>
      <c r="H48" s="12">
        <v>6898000</v>
      </c>
      <c r="I48" s="12">
        <v>6783836.0499999998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0.9834497028124094</v>
      </c>
      <c r="P48" s="6">
        <f t="shared" si="6"/>
        <v>0</v>
      </c>
      <c r="Q48" s="6">
        <f t="shared" si="7"/>
        <v>0</v>
      </c>
    </row>
    <row r="49" spans="1:17" x14ac:dyDescent="0.25">
      <c r="A49" s="10" t="s">
        <v>64</v>
      </c>
      <c r="B49" s="10" t="s">
        <v>65</v>
      </c>
      <c r="C49" s="10" t="s">
        <v>99</v>
      </c>
      <c r="D49" s="10" t="s">
        <v>25</v>
      </c>
      <c r="E49" s="10" t="s">
        <v>67</v>
      </c>
      <c r="F49" s="10" t="s">
        <v>66</v>
      </c>
      <c r="G49" s="12">
        <v>1342973.35</v>
      </c>
      <c r="H49" s="12">
        <v>1218000</v>
      </c>
      <c r="I49" s="12">
        <v>0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</v>
      </c>
      <c r="P49" s="6">
        <f t="shared" si="6"/>
        <v>0</v>
      </c>
      <c r="Q49" s="6">
        <f t="shared" si="7"/>
        <v>0</v>
      </c>
    </row>
    <row r="50" spans="1:17" x14ac:dyDescent="0.25">
      <c r="A50" s="10" t="s">
        <v>52</v>
      </c>
      <c r="B50" s="10" t="s">
        <v>53</v>
      </c>
      <c r="C50" s="10" t="s">
        <v>100</v>
      </c>
      <c r="D50" s="10" t="s">
        <v>25</v>
      </c>
      <c r="E50" s="10" t="s">
        <v>55</v>
      </c>
      <c r="F50" s="10" t="s">
        <v>54</v>
      </c>
      <c r="G50" s="12">
        <v>64272</v>
      </c>
      <c r="H50" s="12">
        <v>64272</v>
      </c>
      <c r="I50" s="12">
        <v>45936</v>
      </c>
      <c r="J50" s="5"/>
      <c r="K50" s="5"/>
      <c r="L50" s="5"/>
      <c r="M50" s="8" t="s">
        <v>17</v>
      </c>
      <c r="N50" s="7">
        <f t="shared" si="4"/>
        <v>0.71471247199402543</v>
      </c>
      <c r="O50" s="7">
        <f t="shared" si="5"/>
        <v>0.71471247199402543</v>
      </c>
      <c r="P50" s="6">
        <f t="shared" si="6"/>
        <v>0</v>
      </c>
      <c r="Q50" s="6">
        <f t="shared" si="7"/>
        <v>0</v>
      </c>
    </row>
    <row r="51" spans="1:17" x14ac:dyDescent="0.25">
      <c r="A51" s="10" t="s">
        <v>44</v>
      </c>
      <c r="B51" s="10" t="s">
        <v>45</v>
      </c>
      <c r="C51" s="10" t="s">
        <v>101</v>
      </c>
      <c r="D51" s="10" t="s">
        <v>25</v>
      </c>
      <c r="E51" s="10" t="s">
        <v>47</v>
      </c>
      <c r="F51" s="10" t="s">
        <v>46</v>
      </c>
      <c r="G51" s="12">
        <v>20800</v>
      </c>
      <c r="H51" s="12">
        <v>97800</v>
      </c>
      <c r="I51" s="12">
        <v>34568</v>
      </c>
      <c r="J51" s="5"/>
      <c r="K51" s="5"/>
      <c r="L51" s="5"/>
      <c r="M51" s="8" t="s">
        <v>17</v>
      </c>
      <c r="N51" s="7">
        <f t="shared" si="4"/>
        <v>1.6619230769230768</v>
      </c>
      <c r="O51" s="7">
        <f t="shared" si="5"/>
        <v>0.35345603271983639</v>
      </c>
      <c r="P51" s="6">
        <f t="shared" si="6"/>
        <v>0</v>
      </c>
      <c r="Q51" s="6">
        <f t="shared" si="7"/>
        <v>0</v>
      </c>
    </row>
    <row r="52" spans="1:17" x14ac:dyDescent="0.25">
      <c r="A52" s="10" t="s">
        <v>52</v>
      </c>
      <c r="B52" s="10" t="s">
        <v>53</v>
      </c>
      <c r="C52" s="10" t="s">
        <v>101</v>
      </c>
      <c r="D52" s="10" t="s">
        <v>25</v>
      </c>
      <c r="E52" s="10" t="s">
        <v>55</v>
      </c>
      <c r="F52" s="10" t="s">
        <v>54</v>
      </c>
      <c r="G52" s="12">
        <v>0</v>
      </c>
      <c r="H52" s="12">
        <v>500000</v>
      </c>
      <c r="I52" s="12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A53" s="10" t="s">
        <v>56</v>
      </c>
      <c r="B53" s="10" t="s">
        <v>57</v>
      </c>
      <c r="C53" s="10" t="s">
        <v>101</v>
      </c>
      <c r="D53" s="10" t="s">
        <v>25</v>
      </c>
      <c r="E53" s="10" t="s">
        <v>59</v>
      </c>
      <c r="F53" s="10" t="s">
        <v>58</v>
      </c>
      <c r="G53" s="12">
        <v>10500</v>
      </c>
      <c r="H53" s="12">
        <v>10500</v>
      </c>
      <c r="I53" s="12">
        <v>0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</v>
      </c>
      <c r="P53" s="6">
        <f t="shared" si="6"/>
        <v>0</v>
      </c>
      <c r="Q53" s="6">
        <f t="shared" si="7"/>
        <v>0</v>
      </c>
    </row>
    <row r="54" spans="1:17" x14ac:dyDescent="0.25">
      <c r="A54" s="10" t="s">
        <v>68</v>
      </c>
      <c r="B54" s="10" t="s">
        <v>69</v>
      </c>
      <c r="C54" s="10" t="s">
        <v>101</v>
      </c>
      <c r="D54" s="10" t="s">
        <v>25</v>
      </c>
      <c r="E54" s="10" t="s">
        <v>71</v>
      </c>
      <c r="F54" s="10" t="s">
        <v>70</v>
      </c>
      <c r="G54" s="12">
        <v>110000</v>
      </c>
      <c r="H54" s="12">
        <v>110000</v>
      </c>
      <c r="I54" s="12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0" t="s">
        <v>56</v>
      </c>
      <c r="B55" s="10" t="s">
        <v>57</v>
      </c>
      <c r="C55" s="10" t="s">
        <v>102</v>
      </c>
      <c r="D55" s="10" t="s">
        <v>25</v>
      </c>
      <c r="E55" s="10" t="s">
        <v>59</v>
      </c>
      <c r="F55" s="10" t="s">
        <v>58</v>
      </c>
      <c r="G55" s="12">
        <v>0</v>
      </c>
      <c r="H55" s="12">
        <v>2500000</v>
      </c>
      <c r="I55" s="12">
        <v>0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</v>
      </c>
      <c r="P55" s="6">
        <f t="shared" si="6"/>
        <v>0</v>
      </c>
      <c r="Q55" s="6">
        <f t="shared" si="7"/>
        <v>0</v>
      </c>
    </row>
    <row r="56" spans="1:17" x14ac:dyDescent="0.25">
      <c r="A56" s="10" t="s">
        <v>103</v>
      </c>
      <c r="B56" s="10" t="s">
        <v>104</v>
      </c>
      <c r="C56" s="10" t="s">
        <v>105</v>
      </c>
      <c r="D56" s="10" t="s">
        <v>25</v>
      </c>
      <c r="E56" s="10" t="s">
        <v>107</v>
      </c>
      <c r="F56" s="10" t="s">
        <v>106</v>
      </c>
      <c r="G56" s="12">
        <v>50000</v>
      </c>
      <c r="H56" s="12">
        <v>50000</v>
      </c>
      <c r="I56" s="12">
        <v>8842.68</v>
      </c>
      <c r="J56" s="5"/>
      <c r="K56" s="5"/>
      <c r="L56" s="5"/>
      <c r="M56" s="8" t="s">
        <v>17</v>
      </c>
      <c r="N56" s="7">
        <f t="shared" si="4"/>
        <v>0.1768536</v>
      </c>
      <c r="O56" s="7">
        <f t="shared" si="5"/>
        <v>0.1768536</v>
      </c>
      <c r="P56" s="6">
        <f t="shared" si="6"/>
        <v>0</v>
      </c>
      <c r="Q56" s="6">
        <f t="shared" si="7"/>
        <v>0</v>
      </c>
    </row>
    <row r="57" spans="1:17" x14ac:dyDescent="0.25">
      <c r="A57" s="10" t="s">
        <v>36</v>
      </c>
      <c r="B57" s="10" t="s">
        <v>37</v>
      </c>
      <c r="C57" s="10" t="s">
        <v>105</v>
      </c>
      <c r="D57" s="10" t="s">
        <v>25</v>
      </c>
      <c r="E57" s="10" t="s">
        <v>39</v>
      </c>
      <c r="F57" s="10" t="s">
        <v>38</v>
      </c>
      <c r="G57" s="12">
        <v>38000</v>
      </c>
      <c r="H57" s="12">
        <v>38000</v>
      </c>
      <c r="I57" s="12">
        <v>13920</v>
      </c>
      <c r="J57" s="5"/>
      <c r="K57" s="5"/>
      <c r="L57" s="5"/>
      <c r="M57" s="8" t="s">
        <v>17</v>
      </c>
      <c r="N57" s="7">
        <f t="shared" si="4"/>
        <v>0.36631578947368421</v>
      </c>
      <c r="O57" s="7">
        <f t="shared" si="5"/>
        <v>0.36631578947368421</v>
      </c>
      <c r="P57" s="6">
        <f t="shared" si="6"/>
        <v>0</v>
      </c>
      <c r="Q57" s="6">
        <f t="shared" si="7"/>
        <v>0</v>
      </c>
    </row>
    <row r="58" spans="1:17" x14ac:dyDescent="0.25">
      <c r="A58" s="10" t="s">
        <v>40</v>
      </c>
      <c r="B58" s="10" t="s">
        <v>41</v>
      </c>
      <c r="C58" s="10" t="s">
        <v>105</v>
      </c>
      <c r="D58" s="10" t="s">
        <v>25</v>
      </c>
      <c r="E58" s="10" t="s">
        <v>43</v>
      </c>
      <c r="F58" s="10" t="s">
        <v>42</v>
      </c>
      <c r="G58" s="12">
        <v>100000</v>
      </c>
      <c r="H58" s="12">
        <v>100000</v>
      </c>
      <c r="I58" s="12">
        <v>77413.759999999995</v>
      </c>
      <c r="J58" s="5"/>
      <c r="K58" s="5"/>
      <c r="L58" s="5"/>
      <c r="M58" s="8" t="s">
        <v>17</v>
      </c>
      <c r="N58" s="7">
        <f t="shared" si="4"/>
        <v>0.77413759999999998</v>
      </c>
      <c r="O58" s="7">
        <f t="shared" si="5"/>
        <v>0.77413759999999998</v>
      </c>
      <c r="P58" s="6">
        <f t="shared" si="6"/>
        <v>0</v>
      </c>
      <c r="Q58" s="6">
        <f t="shared" si="7"/>
        <v>0</v>
      </c>
    </row>
    <row r="59" spans="1:17" x14ac:dyDescent="0.25">
      <c r="A59" s="10" t="s">
        <v>44</v>
      </c>
      <c r="B59" s="10" t="s">
        <v>45</v>
      </c>
      <c r="C59" s="10" t="s">
        <v>105</v>
      </c>
      <c r="D59" s="10" t="s">
        <v>25</v>
      </c>
      <c r="E59" s="10" t="s">
        <v>47</v>
      </c>
      <c r="F59" s="10" t="s">
        <v>46</v>
      </c>
      <c r="G59" s="12">
        <v>0</v>
      </c>
      <c r="H59" s="12">
        <v>542872</v>
      </c>
      <c r="I59" s="12">
        <v>470728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0.86710679497192711</v>
      </c>
      <c r="P59" s="6">
        <f t="shared" si="6"/>
        <v>0</v>
      </c>
      <c r="Q59" s="6">
        <f t="shared" si="7"/>
        <v>0</v>
      </c>
    </row>
    <row r="60" spans="1:17" x14ac:dyDescent="0.25">
      <c r="A60" s="10" t="s">
        <v>56</v>
      </c>
      <c r="B60" s="10" t="s">
        <v>57</v>
      </c>
      <c r="C60" s="10" t="s">
        <v>105</v>
      </c>
      <c r="D60" s="10" t="s">
        <v>25</v>
      </c>
      <c r="E60" s="10" t="s">
        <v>59</v>
      </c>
      <c r="F60" s="10" t="s">
        <v>58</v>
      </c>
      <c r="G60" s="12">
        <v>50000</v>
      </c>
      <c r="H60" s="12">
        <v>50000</v>
      </c>
      <c r="I60" s="12">
        <v>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</v>
      </c>
      <c r="P60" s="6">
        <f t="shared" si="6"/>
        <v>0</v>
      </c>
      <c r="Q60" s="6">
        <f t="shared" si="7"/>
        <v>0</v>
      </c>
    </row>
    <row r="61" spans="1:17" x14ac:dyDescent="0.25">
      <c r="A61" s="10" t="s">
        <v>72</v>
      </c>
      <c r="B61" s="10" t="s">
        <v>73</v>
      </c>
      <c r="C61" s="10" t="s">
        <v>105</v>
      </c>
      <c r="D61" s="10" t="s">
        <v>25</v>
      </c>
      <c r="E61" s="10" t="s">
        <v>75</v>
      </c>
      <c r="F61" s="10" t="s">
        <v>74</v>
      </c>
      <c r="G61" s="12">
        <v>64272</v>
      </c>
      <c r="H61" s="12">
        <v>64272</v>
      </c>
      <c r="I61" s="12">
        <v>7260.44</v>
      </c>
      <c r="J61" s="5"/>
      <c r="K61" s="5"/>
      <c r="L61" s="5"/>
      <c r="M61" s="8" t="s">
        <v>17</v>
      </c>
      <c r="N61" s="7">
        <f t="shared" si="4"/>
        <v>0.11296427682350012</v>
      </c>
      <c r="O61" s="7">
        <f t="shared" si="5"/>
        <v>0.11296427682350012</v>
      </c>
      <c r="P61" s="6">
        <f t="shared" si="6"/>
        <v>0</v>
      </c>
      <c r="Q61" s="6">
        <f t="shared" si="7"/>
        <v>0</v>
      </c>
    </row>
    <row r="62" spans="1:17" x14ac:dyDescent="0.25">
      <c r="A62" s="10" t="s">
        <v>22</v>
      </c>
      <c r="B62" s="10" t="s">
        <v>23</v>
      </c>
      <c r="C62" s="10" t="s">
        <v>108</v>
      </c>
      <c r="D62" s="10" t="s">
        <v>25</v>
      </c>
      <c r="E62" s="10" t="s">
        <v>27</v>
      </c>
      <c r="F62" s="10" t="s">
        <v>26</v>
      </c>
      <c r="G62" s="12">
        <v>32136</v>
      </c>
      <c r="H62" s="12">
        <v>67813.52</v>
      </c>
      <c r="I62" s="12">
        <v>52577.52</v>
      </c>
      <c r="J62" s="5"/>
      <c r="K62" s="5"/>
      <c r="L62" s="5"/>
      <c r="M62" s="8" t="s">
        <v>17</v>
      </c>
      <c r="N62" s="7">
        <f t="shared" si="4"/>
        <v>1.6360941000746825</v>
      </c>
      <c r="O62" s="7">
        <f t="shared" si="5"/>
        <v>0.77532503842891498</v>
      </c>
      <c r="P62" s="6">
        <f t="shared" si="6"/>
        <v>0</v>
      </c>
      <c r="Q62" s="6">
        <f t="shared" si="7"/>
        <v>0</v>
      </c>
    </row>
    <row r="63" spans="1:17" x14ac:dyDescent="0.25">
      <c r="A63" s="10" t="s">
        <v>40</v>
      </c>
      <c r="B63" s="10" t="s">
        <v>41</v>
      </c>
      <c r="C63" s="10" t="s">
        <v>108</v>
      </c>
      <c r="D63" s="10" t="s">
        <v>25</v>
      </c>
      <c r="E63" s="10" t="s">
        <v>43</v>
      </c>
      <c r="F63" s="10" t="s">
        <v>42</v>
      </c>
      <c r="G63" s="12">
        <v>0</v>
      </c>
      <c r="H63" s="12">
        <v>750000</v>
      </c>
      <c r="I63" s="12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0" t="s">
        <v>44</v>
      </c>
      <c r="B64" s="10" t="s">
        <v>45</v>
      </c>
      <c r="C64" s="10" t="s">
        <v>108</v>
      </c>
      <c r="D64" s="10" t="s">
        <v>25</v>
      </c>
      <c r="E64" s="10" t="s">
        <v>47</v>
      </c>
      <c r="F64" s="10" t="s">
        <v>46</v>
      </c>
      <c r="G64" s="12">
        <v>0</v>
      </c>
      <c r="H64" s="12">
        <v>24995000</v>
      </c>
      <c r="I64" s="12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0" t="s">
        <v>56</v>
      </c>
      <c r="B65" s="10" t="s">
        <v>57</v>
      </c>
      <c r="C65" s="10" t="s">
        <v>108</v>
      </c>
      <c r="D65" s="10" t="s">
        <v>25</v>
      </c>
      <c r="E65" s="10" t="s">
        <v>59</v>
      </c>
      <c r="F65" s="10" t="s">
        <v>58</v>
      </c>
      <c r="G65" s="12">
        <v>5356</v>
      </c>
      <c r="H65" s="12">
        <v>5356</v>
      </c>
      <c r="I65" s="12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0" t="s">
        <v>109</v>
      </c>
      <c r="B66" s="10" t="s">
        <v>110</v>
      </c>
      <c r="C66" s="10" t="s">
        <v>108</v>
      </c>
      <c r="D66" s="10" t="s">
        <v>25</v>
      </c>
      <c r="E66" s="10" t="s">
        <v>112</v>
      </c>
      <c r="F66" s="10" t="s">
        <v>111</v>
      </c>
      <c r="G66" s="12">
        <v>1285.44</v>
      </c>
      <c r="H66" s="12">
        <v>1285.44</v>
      </c>
      <c r="I66" s="12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0" t="s">
        <v>52</v>
      </c>
      <c r="B67" s="10" t="s">
        <v>53</v>
      </c>
      <c r="C67" s="10" t="s">
        <v>113</v>
      </c>
      <c r="D67" s="10" t="s">
        <v>25</v>
      </c>
      <c r="E67" s="10" t="s">
        <v>55</v>
      </c>
      <c r="F67" s="10" t="s">
        <v>54</v>
      </c>
      <c r="G67" s="12">
        <v>107120</v>
      </c>
      <c r="H67" s="12">
        <v>107120</v>
      </c>
      <c r="I67" s="12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0" t="s">
        <v>56</v>
      </c>
      <c r="B68" s="10" t="s">
        <v>57</v>
      </c>
      <c r="C68" s="10" t="s">
        <v>113</v>
      </c>
      <c r="D68" s="10" t="s">
        <v>25</v>
      </c>
      <c r="E68" s="10" t="s">
        <v>59</v>
      </c>
      <c r="F68" s="10" t="s">
        <v>58</v>
      </c>
      <c r="G68" s="12">
        <v>117832</v>
      </c>
      <c r="H68" s="12">
        <v>117832</v>
      </c>
      <c r="I68" s="12">
        <v>0</v>
      </c>
      <c r="J68" s="5"/>
      <c r="K68" s="5"/>
      <c r="L68" s="5"/>
      <c r="M68" s="8" t="s">
        <v>17</v>
      </c>
      <c r="N68" s="7">
        <f t="shared" ref="N68:N99" si="8">IF(G68&gt;0,I68/G68,0)</f>
        <v>0</v>
      </c>
      <c r="O68" s="7">
        <f t="shared" ref="O68:O99" si="9">IF(H68&gt;0,I68/H68,0)</f>
        <v>0</v>
      </c>
      <c r="P68" s="6">
        <f t="shared" ref="P68:P99" si="10">IF(J68=0,0,L68/J68)</f>
        <v>0</v>
      </c>
      <c r="Q68" s="6">
        <f t="shared" ref="Q68:Q99" si="11">IF(L68=0,0,L68/K68)</f>
        <v>0</v>
      </c>
    </row>
    <row r="69" spans="1:17" x14ac:dyDescent="0.25">
      <c r="A69" s="10" t="s">
        <v>52</v>
      </c>
      <c r="B69" s="10" t="s">
        <v>53</v>
      </c>
      <c r="C69" s="10" t="s">
        <v>114</v>
      </c>
      <c r="D69" s="10" t="s">
        <v>25</v>
      </c>
      <c r="E69" s="10" t="s">
        <v>55</v>
      </c>
      <c r="F69" s="10" t="s">
        <v>54</v>
      </c>
      <c r="G69" s="12">
        <v>300000</v>
      </c>
      <c r="H69" s="12">
        <v>1150000</v>
      </c>
      <c r="I69" s="12">
        <v>354507.8</v>
      </c>
      <c r="J69" s="5"/>
      <c r="K69" s="5"/>
      <c r="L69" s="5"/>
      <c r="M69" s="8" t="s">
        <v>17</v>
      </c>
      <c r="N69" s="7">
        <f t="shared" si="8"/>
        <v>1.1816926666666667</v>
      </c>
      <c r="O69" s="7">
        <f t="shared" si="9"/>
        <v>0.30826765217391305</v>
      </c>
      <c r="P69" s="6">
        <f t="shared" si="10"/>
        <v>0</v>
      </c>
      <c r="Q69" s="6">
        <f t="shared" si="11"/>
        <v>0</v>
      </c>
    </row>
    <row r="70" spans="1:17" x14ac:dyDescent="0.25">
      <c r="A70" s="10" t="s">
        <v>68</v>
      </c>
      <c r="B70" s="10" t="s">
        <v>69</v>
      </c>
      <c r="C70" s="10" t="s">
        <v>114</v>
      </c>
      <c r="D70" s="10" t="s">
        <v>25</v>
      </c>
      <c r="E70" s="10" t="s">
        <v>71</v>
      </c>
      <c r="F70" s="10" t="s">
        <v>70</v>
      </c>
      <c r="G70" s="12">
        <v>90000</v>
      </c>
      <c r="H70" s="12">
        <v>90000</v>
      </c>
      <c r="I70" s="12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0" t="s">
        <v>80</v>
      </c>
      <c r="B71" s="10" t="s">
        <v>81</v>
      </c>
      <c r="C71" s="10" t="s">
        <v>114</v>
      </c>
      <c r="D71" s="10" t="s">
        <v>25</v>
      </c>
      <c r="E71" s="10" t="s">
        <v>83</v>
      </c>
      <c r="F71" s="10" t="s">
        <v>82</v>
      </c>
      <c r="G71" s="12">
        <v>642720</v>
      </c>
      <c r="H71" s="12">
        <v>642720</v>
      </c>
      <c r="I71" s="12">
        <v>429854.5</v>
      </c>
      <c r="J71" s="5"/>
      <c r="K71" s="5"/>
      <c r="L71" s="5"/>
      <c r="M71" s="8" t="s">
        <v>17</v>
      </c>
      <c r="N71" s="7">
        <f t="shared" si="8"/>
        <v>0.66880523400547676</v>
      </c>
      <c r="O71" s="7">
        <f t="shared" si="9"/>
        <v>0.66880523400547676</v>
      </c>
      <c r="P71" s="6">
        <f t="shared" si="10"/>
        <v>0</v>
      </c>
      <c r="Q71" s="6">
        <f t="shared" si="11"/>
        <v>0</v>
      </c>
    </row>
    <row r="72" spans="1:17" x14ac:dyDescent="0.25">
      <c r="A72" s="10" t="s">
        <v>72</v>
      </c>
      <c r="B72" s="10" t="s">
        <v>73</v>
      </c>
      <c r="C72" s="10" t="s">
        <v>114</v>
      </c>
      <c r="D72" s="10" t="s">
        <v>25</v>
      </c>
      <c r="E72" s="10" t="s">
        <v>75</v>
      </c>
      <c r="F72" s="10" t="s">
        <v>74</v>
      </c>
      <c r="G72" s="12">
        <v>0</v>
      </c>
      <c r="H72" s="12">
        <v>10000</v>
      </c>
      <c r="I72" s="12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0" t="s">
        <v>22</v>
      </c>
      <c r="B73" s="10" t="s">
        <v>23</v>
      </c>
      <c r="C73" s="10" t="s">
        <v>115</v>
      </c>
      <c r="D73" s="10" t="s">
        <v>25</v>
      </c>
      <c r="E73" s="10" t="s">
        <v>27</v>
      </c>
      <c r="F73" s="10" t="s">
        <v>26</v>
      </c>
      <c r="G73" s="12">
        <v>0</v>
      </c>
      <c r="H73" s="12">
        <v>700000</v>
      </c>
      <c r="I73" s="12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7" x14ac:dyDescent="0.25">
      <c r="A74" s="10" t="s">
        <v>40</v>
      </c>
      <c r="B74" s="10" t="s">
        <v>41</v>
      </c>
      <c r="C74" s="10" t="s">
        <v>115</v>
      </c>
      <c r="D74" s="10" t="s">
        <v>25</v>
      </c>
      <c r="E74" s="10" t="s">
        <v>43</v>
      </c>
      <c r="F74" s="10" t="s">
        <v>42</v>
      </c>
      <c r="G74" s="12">
        <v>0</v>
      </c>
      <c r="H74" s="12">
        <v>310000</v>
      </c>
      <c r="I74" s="12">
        <v>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</v>
      </c>
      <c r="P74" s="6">
        <f t="shared" si="10"/>
        <v>0</v>
      </c>
      <c r="Q74" s="6">
        <f t="shared" si="11"/>
        <v>0</v>
      </c>
    </row>
    <row r="75" spans="1:17" x14ac:dyDescent="0.25">
      <c r="A75" s="10" t="s">
        <v>56</v>
      </c>
      <c r="B75" s="10" t="s">
        <v>57</v>
      </c>
      <c r="C75" s="10" t="s">
        <v>115</v>
      </c>
      <c r="D75" s="10" t="s">
        <v>25</v>
      </c>
      <c r="E75" s="10" t="s">
        <v>59</v>
      </c>
      <c r="F75" s="10" t="s">
        <v>58</v>
      </c>
      <c r="G75" s="12">
        <v>107120</v>
      </c>
      <c r="H75" s="12">
        <v>107120</v>
      </c>
      <c r="I75" s="12">
        <v>85260</v>
      </c>
      <c r="J75" s="5"/>
      <c r="K75" s="5"/>
      <c r="L75" s="5"/>
      <c r="M75" s="8" t="s">
        <v>17</v>
      </c>
      <c r="N75" s="7">
        <f t="shared" si="8"/>
        <v>0.79592979835698285</v>
      </c>
      <c r="O75" s="7">
        <f t="shared" si="9"/>
        <v>0.79592979835698285</v>
      </c>
      <c r="P75" s="6">
        <f t="shared" si="10"/>
        <v>0</v>
      </c>
      <c r="Q75" s="6">
        <f t="shared" si="11"/>
        <v>0</v>
      </c>
    </row>
    <row r="76" spans="1:17" x14ac:dyDescent="0.25">
      <c r="A76" s="10" t="s">
        <v>64</v>
      </c>
      <c r="B76" s="10" t="s">
        <v>65</v>
      </c>
      <c r="C76" s="10" t="s">
        <v>115</v>
      </c>
      <c r="D76" s="10" t="s">
        <v>25</v>
      </c>
      <c r="E76" s="10" t="s">
        <v>67</v>
      </c>
      <c r="F76" s="10" t="s">
        <v>66</v>
      </c>
      <c r="G76" s="12">
        <v>100000</v>
      </c>
      <c r="H76" s="12">
        <v>300000</v>
      </c>
      <c r="I76" s="12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0" t="s">
        <v>68</v>
      </c>
      <c r="B77" s="10" t="s">
        <v>69</v>
      </c>
      <c r="C77" s="10" t="s">
        <v>115</v>
      </c>
      <c r="D77" s="10" t="s">
        <v>25</v>
      </c>
      <c r="E77" s="10" t="s">
        <v>71</v>
      </c>
      <c r="F77" s="10" t="s">
        <v>70</v>
      </c>
      <c r="G77" s="12">
        <v>197290</v>
      </c>
      <c r="H77" s="12">
        <v>197290</v>
      </c>
      <c r="I77" s="12">
        <v>196937.84</v>
      </c>
      <c r="J77" s="5"/>
      <c r="K77" s="5"/>
      <c r="L77" s="5"/>
      <c r="M77" s="8" t="s">
        <v>17</v>
      </c>
      <c r="N77" s="7">
        <f t="shared" si="8"/>
        <v>0.99821501343200358</v>
      </c>
      <c r="O77" s="7">
        <f t="shared" si="9"/>
        <v>0.99821501343200358</v>
      </c>
      <c r="P77" s="6">
        <f t="shared" si="10"/>
        <v>0</v>
      </c>
      <c r="Q77" s="6">
        <f t="shared" si="11"/>
        <v>0</v>
      </c>
    </row>
    <row r="78" spans="1:17" x14ac:dyDescent="0.25">
      <c r="A78" s="10" t="s">
        <v>77</v>
      </c>
      <c r="B78" s="10" t="s">
        <v>69</v>
      </c>
      <c r="C78" s="10" t="s">
        <v>116</v>
      </c>
      <c r="D78" s="10" t="s">
        <v>117</v>
      </c>
      <c r="E78" s="10" t="s">
        <v>71</v>
      </c>
      <c r="F78" s="10" t="s">
        <v>70</v>
      </c>
      <c r="G78" s="12">
        <v>10000000</v>
      </c>
      <c r="H78" s="12">
        <v>4325607.74</v>
      </c>
      <c r="I78" s="12">
        <v>0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</v>
      </c>
      <c r="P78" s="6">
        <f t="shared" si="10"/>
        <v>0</v>
      </c>
      <c r="Q78" s="6">
        <f t="shared" si="11"/>
        <v>0</v>
      </c>
    </row>
    <row r="79" spans="1:17" x14ac:dyDescent="0.25">
      <c r="A79" s="10" t="s">
        <v>118</v>
      </c>
      <c r="B79" s="10" t="s">
        <v>119</v>
      </c>
      <c r="C79" s="10" t="s">
        <v>120</v>
      </c>
      <c r="D79" s="10" t="s">
        <v>121</v>
      </c>
      <c r="E79" s="10" t="s">
        <v>59</v>
      </c>
      <c r="F79" s="10" t="s">
        <v>58</v>
      </c>
      <c r="G79" s="12">
        <v>0</v>
      </c>
      <c r="H79" s="12">
        <v>704380.74</v>
      </c>
      <c r="I79" s="12">
        <v>0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0</v>
      </c>
      <c r="P79" s="6">
        <f t="shared" si="10"/>
        <v>0</v>
      </c>
      <c r="Q79" s="6">
        <f t="shared" si="11"/>
        <v>0</v>
      </c>
    </row>
    <row r="80" spans="1:17" x14ac:dyDescent="0.25">
      <c r="A80" s="10" t="s">
        <v>122</v>
      </c>
      <c r="B80" s="10" t="s">
        <v>123</v>
      </c>
      <c r="C80" s="10" t="s">
        <v>120</v>
      </c>
      <c r="D80" s="10" t="s">
        <v>121</v>
      </c>
      <c r="E80" s="10" t="s">
        <v>59</v>
      </c>
      <c r="F80" s="10" t="s">
        <v>58</v>
      </c>
      <c r="G80" s="12">
        <v>0</v>
      </c>
      <c r="H80" s="12">
        <v>1479455.29</v>
      </c>
      <c r="I80" s="12">
        <v>0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</v>
      </c>
      <c r="P80" s="6">
        <f t="shared" si="10"/>
        <v>0</v>
      </c>
      <c r="Q80" s="6">
        <f t="shared" si="11"/>
        <v>0</v>
      </c>
    </row>
    <row r="81" spans="1:17" x14ac:dyDescent="0.25">
      <c r="A81" s="10" t="s">
        <v>56</v>
      </c>
      <c r="B81" s="10" t="s">
        <v>57</v>
      </c>
      <c r="C81" s="10" t="s">
        <v>124</v>
      </c>
      <c r="D81" s="10" t="s">
        <v>121</v>
      </c>
      <c r="E81" s="10" t="s">
        <v>59</v>
      </c>
      <c r="F81" s="10" t="s">
        <v>58</v>
      </c>
      <c r="G81" s="12">
        <v>162958106.09999999</v>
      </c>
      <c r="H81" s="12">
        <v>1470004.77</v>
      </c>
      <c r="I81" s="12">
        <v>0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</v>
      </c>
      <c r="P81" s="6">
        <f t="shared" si="10"/>
        <v>0</v>
      </c>
      <c r="Q81" s="6">
        <f t="shared" si="11"/>
        <v>0</v>
      </c>
    </row>
    <row r="82" spans="1:17" x14ac:dyDescent="0.25">
      <c r="A82" s="10" t="s">
        <v>125</v>
      </c>
      <c r="B82" s="10" t="s">
        <v>126</v>
      </c>
      <c r="C82" s="10" t="s">
        <v>124</v>
      </c>
      <c r="D82" s="10" t="s">
        <v>121</v>
      </c>
      <c r="E82" s="10" t="s">
        <v>59</v>
      </c>
      <c r="F82" s="10" t="s">
        <v>58</v>
      </c>
      <c r="G82" s="12">
        <v>0</v>
      </c>
      <c r="H82" s="12">
        <v>151046.91</v>
      </c>
      <c r="I82" s="12">
        <v>150822.76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0.99851602392925487</v>
      </c>
      <c r="P82" s="6">
        <f t="shared" si="10"/>
        <v>0</v>
      </c>
      <c r="Q82" s="6">
        <f t="shared" si="11"/>
        <v>0</v>
      </c>
    </row>
    <row r="83" spans="1:17" x14ac:dyDescent="0.25">
      <c r="A83" s="10" t="s">
        <v>127</v>
      </c>
      <c r="B83" s="10" t="s">
        <v>128</v>
      </c>
      <c r="C83" s="10" t="s">
        <v>124</v>
      </c>
      <c r="D83" s="10" t="s">
        <v>121</v>
      </c>
      <c r="E83" s="10" t="s">
        <v>59</v>
      </c>
      <c r="F83" s="10" t="s">
        <v>58</v>
      </c>
      <c r="G83" s="12">
        <v>0</v>
      </c>
      <c r="H83" s="12">
        <v>285879.65000000002</v>
      </c>
      <c r="I83" s="12">
        <v>143148.22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0.50072896059583116</v>
      </c>
      <c r="P83" s="6">
        <f t="shared" si="10"/>
        <v>0</v>
      </c>
      <c r="Q83" s="6">
        <f t="shared" si="11"/>
        <v>0</v>
      </c>
    </row>
    <row r="84" spans="1:17" x14ac:dyDescent="0.25">
      <c r="A84" s="10" t="s">
        <v>129</v>
      </c>
      <c r="B84" s="10" t="s">
        <v>130</v>
      </c>
      <c r="C84" s="10" t="s">
        <v>124</v>
      </c>
      <c r="D84" s="10" t="s">
        <v>121</v>
      </c>
      <c r="E84" s="10" t="s">
        <v>59</v>
      </c>
      <c r="F84" s="10" t="s">
        <v>58</v>
      </c>
      <c r="G84" s="12">
        <v>0</v>
      </c>
      <c r="H84" s="12">
        <v>709632.13</v>
      </c>
      <c r="I84" s="12">
        <v>709632.13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1</v>
      </c>
      <c r="P84" s="6">
        <f t="shared" si="10"/>
        <v>0</v>
      </c>
      <c r="Q84" s="6">
        <f t="shared" si="11"/>
        <v>0</v>
      </c>
    </row>
    <row r="85" spans="1:17" x14ac:dyDescent="0.25">
      <c r="A85" s="10" t="s">
        <v>131</v>
      </c>
      <c r="B85" s="10" t="s">
        <v>132</v>
      </c>
      <c r="C85" s="10" t="s">
        <v>124</v>
      </c>
      <c r="D85" s="10" t="s">
        <v>121</v>
      </c>
      <c r="E85" s="10" t="s">
        <v>59</v>
      </c>
      <c r="F85" s="10" t="s">
        <v>58</v>
      </c>
      <c r="G85" s="12">
        <v>0</v>
      </c>
      <c r="H85" s="12">
        <v>2994653.12</v>
      </c>
      <c r="I85" s="12">
        <v>2994653.12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1</v>
      </c>
      <c r="P85" s="6">
        <f t="shared" si="10"/>
        <v>0</v>
      </c>
      <c r="Q85" s="6">
        <f t="shared" si="11"/>
        <v>0</v>
      </c>
    </row>
    <row r="86" spans="1:17" x14ac:dyDescent="0.25">
      <c r="A86" s="10" t="s">
        <v>133</v>
      </c>
      <c r="B86" s="10" t="s">
        <v>134</v>
      </c>
      <c r="C86" s="10" t="s">
        <v>124</v>
      </c>
      <c r="D86" s="10" t="s">
        <v>121</v>
      </c>
      <c r="E86" s="10" t="s">
        <v>59</v>
      </c>
      <c r="F86" s="10" t="s">
        <v>58</v>
      </c>
      <c r="G86" s="12">
        <v>0</v>
      </c>
      <c r="H86" s="12">
        <v>2671536.23</v>
      </c>
      <c r="I86" s="12">
        <v>0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</v>
      </c>
      <c r="P86" s="6">
        <f t="shared" si="10"/>
        <v>0</v>
      </c>
      <c r="Q86" s="6">
        <f t="shared" si="11"/>
        <v>0</v>
      </c>
    </row>
    <row r="87" spans="1:17" x14ac:dyDescent="0.25">
      <c r="A87" s="10" t="s">
        <v>135</v>
      </c>
      <c r="B87" s="10" t="s">
        <v>136</v>
      </c>
      <c r="C87" s="10" t="s">
        <v>124</v>
      </c>
      <c r="D87" s="10" t="s">
        <v>121</v>
      </c>
      <c r="E87" s="10" t="s">
        <v>59</v>
      </c>
      <c r="F87" s="10" t="s">
        <v>58</v>
      </c>
      <c r="G87" s="12">
        <v>0</v>
      </c>
      <c r="H87" s="12">
        <v>5305094.53</v>
      </c>
      <c r="I87" s="12">
        <v>0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</v>
      </c>
      <c r="P87" s="6">
        <f t="shared" si="10"/>
        <v>0</v>
      </c>
      <c r="Q87" s="6">
        <f t="shared" si="11"/>
        <v>0</v>
      </c>
    </row>
    <row r="88" spans="1:17" x14ac:dyDescent="0.25">
      <c r="A88" s="10" t="s">
        <v>137</v>
      </c>
      <c r="B88" s="10" t="s">
        <v>138</v>
      </c>
      <c r="C88" s="10" t="s">
        <v>124</v>
      </c>
      <c r="D88" s="10" t="s">
        <v>121</v>
      </c>
      <c r="E88" s="10" t="s">
        <v>59</v>
      </c>
      <c r="F88" s="10" t="s">
        <v>58</v>
      </c>
      <c r="G88" s="12">
        <v>0</v>
      </c>
      <c r="H88" s="12">
        <v>7598275.7599999998</v>
      </c>
      <c r="I88" s="12">
        <v>0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</v>
      </c>
      <c r="P88" s="6">
        <f t="shared" si="10"/>
        <v>0</v>
      </c>
      <c r="Q88" s="6">
        <f t="shared" si="11"/>
        <v>0</v>
      </c>
    </row>
    <row r="89" spans="1:17" x14ac:dyDescent="0.25">
      <c r="A89" s="10" t="s">
        <v>139</v>
      </c>
      <c r="B89" s="10" t="s">
        <v>140</v>
      </c>
      <c r="C89" s="10" t="s">
        <v>124</v>
      </c>
      <c r="D89" s="10" t="s">
        <v>121</v>
      </c>
      <c r="E89" s="10" t="s">
        <v>59</v>
      </c>
      <c r="F89" s="10" t="s">
        <v>58</v>
      </c>
      <c r="G89" s="12">
        <v>0</v>
      </c>
      <c r="H89" s="12">
        <v>590321.17000000004</v>
      </c>
      <c r="I89" s="12">
        <v>0</v>
      </c>
      <c r="J89" s="5"/>
      <c r="K89" s="5"/>
      <c r="L89" s="5"/>
      <c r="M89" s="8" t="s">
        <v>17</v>
      </c>
      <c r="N89" s="7">
        <f t="shared" si="8"/>
        <v>0</v>
      </c>
      <c r="O89" s="7">
        <f t="shared" si="9"/>
        <v>0</v>
      </c>
      <c r="P89" s="6">
        <f t="shared" si="10"/>
        <v>0</v>
      </c>
      <c r="Q89" s="6">
        <f t="shared" si="11"/>
        <v>0</v>
      </c>
    </row>
    <row r="90" spans="1:17" x14ac:dyDescent="0.25">
      <c r="A90" s="10" t="s">
        <v>141</v>
      </c>
      <c r="B90" s="10" t="s">
        <v>142</v>
      </c>
      <c r="C90" s="10" t="s">
        <v>124</v>
      </c>
      <c r="D90" s="10" t="s">
        <v>121</v>
      </c>
      <c r="E90" s="10" t="s">
        <v>59</v>
      </c>
      <c r="F90" s="10" t="s">
        <v>58</v>
      </c>
      <c r="G90" s="12">
        <v>0</v>
      </c>
      <c r="H90" s="12">
        <v>15105.67</v>
      </c>
      <c r="I90" s="12">
        <v>0</v>
      </c>
      <c r="J90" s="5"/>
      <c r="K90" s="5"/>
      <c r="L90" s="5"/>
      <c r="M90" s="8" t="s">
        <v>17</v>
      </c>
      <c r="N90" s="7">
        <f t="shared" si="8"/>
        <v>0</v>
      </c>
      <c r="O90" s="7">
        <f t="shared" si="9"/>
        <v>0</v>
      </c>
      <c r="P90" s="6">
        <f t="shared" si="10"/>
        <v>0</v>
      </c>
      <c r="Q90" s="6">
        <f t="shared" si="11"/>
        <v>0</v>
      </c>
    </row>
    <row r="91" spans="1:17" x14ac:dyDescent="0.25">
      <c r="A91" s="10" t="s">
        <v>143</v>
      </c>
      <c r="B91" s="10" t="s">
        <v>144</v>
      </c>
      <c r="C91" s="10" t="s">
        <v>124</v>
      </c>
      <c r="D91" s="10" t="s">
        <v>121</v>
      </c>
      <c r="E91" s="10" t="s">
        <v>59</v>
      </c>
      <c r="F91" s="10" t="s">
        <v>58</v>
      </c>
      <c r="G91" s="12">
        <v>0</v>
      </c>
      <c r="H91" s="12">
        <v>801421.87</v>
      </c>
      <c r="I91" s="12">
        <v>801421.87</v>
      </c>
      <c r="J91" s="5"/>
      <c r="K91" s="5"/>
      <c r="L91" s="5"/>
      <c r="M91" s="8" t="s">
        <v>17</v>
      </c>
      <c r="N91" s="7">
        <f t="shared" si="8"/>
        <v>0</v>
      </c>
      <c r="O91" s="7">
        <f t="shared" si="9"/>
        <v>1</v>
      </c>
      <c r="P91" s="6">
        <f t="shared" si="10"/>
        <v>0</v>
      </c>
      <c r="Q91" s="6">
        <f t="shared" si="11"/>
        <v>0</v>
      </c>
    </row>
    <row r="92" spans="1:17" x14ac:dyDescent="0.25">
      <c r="A92" s="10" t="s">
        <v>145</v>
      </c>
      <c r="B92" s="10" t="s">
        <v>146</v>
      </c>
      <c r="C92" s="10" t="s">
        <v>124</v>
      </c>
      <c r="D92" s="10" t="s">
        <v>121</v>
      </c>
      <c r="E92" s="10" t="s">
        <v>59</v>
      </c>
      <c r="F92" s="10" t="s">
        <v>58</v>
      </c>
      <c r="G92" s="12">
        <v>0</v>
      </c>
      <c r="H92" s="12">
        <v>105141.06</v>
      </c>
      <c r="I92" s="12">
        <v>105133.84</v>
      </c>
      <c r="J92" s="5"/>
      <c r="K92" s="5"/>
      <c r="L92" s="5"/>
      <c r="M92" s="8" t="s">
        <v>17</v>
      </c>
      <c r="N92" s="7">
        <f t="shared" si="8"/>
        <v>0</v>
      </c>
      <c r="O92" s="7">
        <f t="shared" si="9"/>
        <v>0.99993133034801052</v>
      </c>
      <c r="P92" s="6">
        <f t="shared" si="10"/>
        <v>0</v>
      </c>
      <c r="Q92" s="6">
        <f t="shared" si="11"/>
        <v>0</v>
      </c>
    </row>
    <row r="93" spans="1:17" x14ac:dyDescent="0.25">
      <c r="A93" s="10" t="s">
        <v>147</v>
      </c>
      <c r="B93" s="10" t="s">
        <v>148</v>
      </c>
      <c r="C93" s="10" t="s">
        <v>124</v>
      </c>
      <c r="D93" s="10" t="s">
        <v>121</v>
      </c>
      <c r="E93" s="10" t="s">
        <v>59</v>
      </c>
      <c r="F93" s="10" t="s">
        <v>58</v>
      </c>
      <c r="G93" s="12">
        <v>0</v>
      </c>
      <c r="H93" s="12">
        <v>205575.69</v>
      </c>
      <c r="I93" s="12">
        <v>171526.97</v>
      </c>
      <c r="J93" s="5"/>
      <c r="K93" s="5"/>
      <c r="L93" s="5"/>
      <c r="M93" s="8" t="s">
        <v>17</v>
      </c>
      <c r="N93" s="7">
        <f t="shared" si="8"/>
        <v>0</v>
      </c>
      <c r="O93" s="7">
        <f t="shared" si="9"/>
        <v>0.8343738016883222</v>
      </c>
      <c r="P93" s="6">
        <f t="shared" si="10"/>
        <v>0</v>
      </c>
      <c r="Q93" s="6">
        <f t="shared" si="11"/>
        <v>0</v>
      </c>
    </row>
    <row r="94" spans="1:17" x14ac:dyDescent="0.25">
      <c r="A94" s="10" t="s">
        <v>149</v>
      </c>
      <c r="B94" s="10" t="s">
        <v>150</v>
      </c>
      <c r="C94" s="10" t="s">
        <v>124</v>
      </c>
      <c r="D94" s="10" t="s">
        <v>121</v>
      </c>
      <c r="E94" s="10" t="s">
        <v>59</v>
      </c>
      <c r="F94" s="10" t="s">
        <v>58</v>
      </c>
      <c r="G94" s="12">
        <v>0</v>
      </c>
      <c r="H94" s="12">
        <v>220929.62</v>
      </c>
      <c r="I94" s="12">
        <v>220929.61</v>
      </c>
      <c r="J94" s="5"/>
      <c r="K94" s="5"/>
      <c r="L94" s="5"/>
      <c r="M94" s="8" t="s">
        <v>17</v>
      </c>
      <c r="N94" s="7">
        <f t="shared" si="8"/>
        <v>0</v>
      </c>
      <c r="O94" s="7">
        <f t="shared" si="9"/>
        <v>0.99999995473671655</v>
      </c>
      <c r="P94" s="6">
        <f t="shared" si="10"/>
        <v>0</v>
      </c>
      <c r="Q94" s="6">
        <f t="shared" si="11"/>
        <v>0</v>
      </c>
    </row>
    <row r="95" spans="1:17" x14ac:dyDescent="0.25">
      <c r="A95" s="10" t="s">
        <v>151</v>
      </c>
      <c r="B95" s="10" t="s">
        <v>152</v>
      </c>
      <c r="C95" s="10" t="s">
        <v>124</v>
      </c>
      <c r="D95" s="10" t="s">
        <v>121</v>
      </c>
      <c r="E95" s="10" t="s">
        <v>59</v>
      </c>
      <c r="F95" s="10" t="s">
        <v>58</v>
      </c>
      <c r="G95" s="12">
        <v>0</v>
      </c>
      <c r="H95" s="12">
        <v>220030.05</v>
      </c>
      <c r="I95" s="12">
        <v>175726.84</v>
      </c>
      <c r="J95" s="5"/>
      <c r="K95" s="5"/>
      <c r="L95" s="5"/>
      <c r="M95" s="8" t="s">
        <v>17</v>
      </c>
      <c r="N95" s="7">
        <f t="shared" si="8"/>
        <v>0</v>
      </c>
      <c r="O95" s="7">
        <f t="shared" si="9"/>
        <v>0.79864927540579123</v>
      </c>
      <c r="P95" s="6">
        <f t="shared" si="10"/>
        <v>0</v>
      </c>
      <c r="Q95" s="6">
        <f t="shared" si="11"/>
        <v>0</v>
      </c>
    </row>
    <row r="96" spans="1:17" x14ac:dyDescent="0.25">
      <c r="A96" s="10" t="s">
        <v>153</v>
      </c>
      <c r="B96" s="10" t="s">
        <v>154</v>
      </c>
      <c r="C96" s="10" t="s">
        <v>124</v>
      </c>
      <c r="D96" s="10" t="s">
        <v>121</v>
      </c>
      <c r="E96" s="10" t="s">
        <v>59</v>
      </c>
      <c r="F96" s="10" t="s">
        <v>58</v>
      </c>
      <c r="G96" s="12">
        <v>0</v>
      </c>
      <c r="H96" s="12">
        <v>207364.89</v>
      </c>
      <c r="I96" s="12">
        <v>168508.7</v>
      </c>
      <c r="J96" s="5"/>
      <c r="K96" s="5"/>
      <c r="L96" s="5"/>
      <c r="M96" s="8" t="s">
        <v>17</v>
      </c>
      <c r="N96" s="7">
        <f t="shared" si="8"/>
        <v>0</v>
      </c>
      <c r="O96" s="7">
        <f t="shared" si="9"/>
        <v>0.81261924330584601</v>
      </c>
      <c r="P96" s="6">
        <f t="shared" si="10"/>
        <v>0</v>
      </c>
      <c r="Q96" s="6">
        <f t="shared" si="11"/>
        <v>0</v>
      </c>
    </row>
    <row r="97" spans="1:17" x14ac:dyDescent="0.25">
      <c r="A97" s="10" t="s">
        <v>155</v>
      </c>
      <c r="B97" s="10" t="s">
        <v>156</v>
      </c>
      <c r="C97" s="10" t="s">
        <v>124</v>
      </c>
      <c r="D97" s="10" t="s">
        <v>121</v>
      </c>
      <c r="E97" s="10" t="s">
        <v>59</v>
      </c>
      <c r="F97" s="10" t="s">
        <v>58</v>
      </c>
      <c r="G97" s="12">
        <v>0</v>
      </c>
      <c r="H97" s="12">
        <v>503949.04</v>
      </c>
      <c r="I97" s="12">
        <v>310209.3</v>
      </c>
      <c r="J97" s="5"/>
      <c r="K97" s="5"/>
      <c r="L97" s="5"/>
      <c r="M97" s="8" t="s">
        <v>17</v>
      </c>
      <c r="N97" s="7">
        <f t="shared" si="8"/>
        <v>0</v>
      </c>
      <c r="O97" s="7">
        <f t="shared" si="9"/>
        <v>0.6155568824974843</v>
      </c>
      <c r="P97" s="6">
        <f t="shared" si="10"/>
        <v>0</v>
      </c>
      <c r="Q97" s="6">
        <f t="shared" si="11"/>
        <v>0</v>
      </c>
    </row>
    <row r="98" spans="1:17" x14ac:dyDescent="0.25">
      <c r="A98" s="10" t="s">
        <v>157</v>
      </c>
      <c r="B98" s="10" t="s">
        <v>158</v>
      </c>
      <c r="C98" s="10" t="s">
        <v>124</v>
      </c>
      <c r="D98" s="10" t="s">
        <v>121</v>
      </c>
      <c r="E98" s="10" t="s">
        <v>59</v>
      </c>
      <c r="F98" s="10" t="s">
        <v>58</v>
      </c>
      <c r="G98" s="12">
        <v>0</v>
      </c>
      <c r="H98" s="12">
        <v>324187.65000000002</v>
      </c>
      <c r="I98" s="12">
        <v>324187.65000000002</v>
      </c>
      <c r="J98" s="5"/>
      <c r="K98" s="5"/>
      <c r="L98" s="5"/>
      <c r="M98" s="8" t="s">
        <v>17</v>
      </c>
      <c r="N98" s="7">
        <f t="shared" si="8"/>
        <v>0</v>
      </c>
      <c r="O98" s="7">
        <f t="shared" si="9"/>
        <v>1</v>
      </c>
      <c r="P98" s="6">
        <f t="shared" si="10"/>
        <v>0</v>
      </c>
      <c r="Q98" s="6">
        <f t="shared" si="11"/>
        <v>0</v>
      </c>
    </row>
    <row r="99" spans="1:17" x14ac:dyDescent="0.25">
      <c r="A99" s="10" t="s">
        <v>159</v>
      </c>
      <c r="B99" s="10" t="s">
        <v>160</v>
      </c>
      <c r="C99" s="10" t="s">
        <v>124</v>
      </c>
      <c r="D99" s="10" t="s">
        <v>121</v>
      </c>
      <c r="E99" s="10" t="s">
        <v>59</v>
      </c>
      <c r="F99" s="10" t="s">
        <v>58</v>
      </c>
      <c r="G99" s="12">
        <v>0</v>
      </c>
      <c r="H99" s="12">
        <v>620912.86</v>
      </c>
      <c r="I99" s="12">
        <v>601827.5</v>
      </c>
      <c r="J99" s="5"/>
      <c r="K99" s="5"/>
      <c r="L99" s="5"/>
      <c r="M99" s="8" t="s">
        <v>17</v>
      </c>
      <c r="N99" s="7">
        <f t="shared" si="8"/>
        <v>0</v>
      </c>
      <c r="O99" s="7">
        <f t="shared" si="9"/>
        <v>0.96926241791803125</v>
      </c>
      <c r="P99" s="6">
        <f t="shared" si="10"/>
        <v>0</v>
      </c>
      <c r="Q99" s="6">
        <f t="shared" si="11"/>
        <v>0</v>
      </c>
    </row>
    <row r="100" spans="1:17" x14ac:dyDescent="0.25">
      <c r="A100" s="10" t="s">
        <v>161</v>
      </c>
      <c r="B100" s="10" t="s">
        <v>162</v>
      </c>
      <c r="C100" s="10" t="s">
        <v>124</v>
      </c>
      <c r="D100" s="10" t="s">
        <v>121</v>
      </c>
      <c r="E100" s="10" t="s">
        <v>59</v>
      </c>
      <c r="F100" s="10" t="s">
        <v>58</v>
      </c>
      <c r="G100" s="12">
        <v>0</v>
      </c>
      <c r="H100" s="12">
        <v>166069.35</v>
      </c>
      <c r="I100" s="12">
        <v>157921.31</v>
      </c>
      <c r="J100" s="5"/>
      <c r="K100" s="5"/>
      <c r="L100" s="5"/>
      <c r="M100" s="8" t="s">
        <v>17</v>
      </c>
      <c r="N100" s="7">
        <f t="shared" ref="N100:N131" si="12">IF(G100&gt;0,I100/G100,0)</f>
        <v>0</v>
      </c>
      <c r="O100" s="7">
        <f t="shared" ref="O100:O131" si="13">IF(H100&gt;0,I100/H100,0)</f>
        <v>0.95093591924096765</v>
      </c>
      <c r="P100" s="6">
        <f t="shared" ref="P100:P131" si="14">IF(J100=0,0,L100/J100)</f>
        <v>0</v>
      </c>
      <c r="Q100" s="6">
        <f t="shared" ref="Q100:Q131" si="15">IF(L100=0,0,L100/K100)</f>
        <v>0</v>
      </c>
    </row>
    <row r="101" spans="1:17" x14ac:dyDescent="0.25">
      <c r="A101" s="10" t="s">
        <v>163</v>
      </c>
      <c r="B101" s="10" t="s">
        <v>164</v>
      </c>
      <c r="C101" s="10" t="s">
        <v>124</v>
      </c>
      <c r="D101" s="10" t="s">
        <v>121</v>
      </c>
      <c r="E101" s="10" t="s">
        <v>59</v>
      </c>
      <c r="F101" s="10" t="s">
        <v>58</v>
      </c>
      <c r="G101" s="12">
        <v>0</v>
      </c>
      <c r="H101" s="12">
        <v>2499974.2400000002</v>
      </c>
      <c r="I101" s="12">
        <v>2499974.2400000002</v>
      </c>
      <c r="J101" s="5"/>
      <c r="K101" s="5"/>
      <c r="L101" s="5"/>
      <c r="M101" s="8" t="s">
        <v>17</v>
      </c>
      <c r="N101" s="7">
        <f t="shared" si="12"/>
        <v>0</v>
      </c>
      <c r="O101" s="7">
        <f t="shared" si="13"/>
        <v>1</v>
      </c>
      <c r="P101" s="6">
        <f t="shared" si="14"/>
        <v>0</v>
      </c>
      <c r="Q101" s="6">
        <f t="shared" si="15"/>
        <v>0</v>
      </c>
    </row>
    <row r="102" spans="1:17" x14ac:dyDescent="0.25">
      <c r="A102" s="10" t="s">
        <v>165</v>
      </c>
      <c r="B102" s="10" t="s">
        <v>166</v>
      </c>
      <c r="C102" s="10" t="s">
        <v>124</v>
      </c>
      <c r="D102" s="10" t="s">
        <v>121</v>
      </c>
      <c r="E102" s="10" t="s">
        <v>59</v>
      </c>
      <c r="F102" s="10" t="s">
        <v>58</v>
      </c>
      <c r="G102" s="12">
        <v>0</v>
      </c>
      <c r="H102" s="12">
        <v>1855283.93</v>
      </c>
      <c r="I102" s="12">
        <v>1855283.92</v>
      </c>
      <c r="J102" s="5"/>
      <c r="K102" s="5"/>
      <c r="L102" s="5"/>
      <c r="M102" s="8" t="s">
        <v>17</v>
      </c>
      <c r="N102" s="7">
        <f t="shared" si="12"/>
        <v>0</v>
      </c>
      <c r="O102" s="7">
        <f t="shared" si="13"/>
        <v>0.99999999460998945</v>
      </c>
      <c r="P102" s="6">
        <f t="shared" si="14"/>
        <v>0</v>
      </c>
      <c r="Q102" s="6">
        <f t="shared" si="15"/>
        <v>0</v>
      </c>
    </row>
    <row r="103" spans="1:17" x14ac:dyDescent="0.25">
      <c r="A103" s="10" t="s">
        <v>167</v>
      </c>
      <c r="B103" s="10" t="s">
        <v>168</v>
      </c>
      <c r="C103" s="10" t="s">
        <v>124</v>
      </c>
      <c r="D103" s="10" t="s">
        <v>121</v>
      </c>
      <c r="E103" s="10" t="s">
        <v>59</v>
      </c>
      <c r="F103" s="10" t="s">
        <v>58</v>
      </c>
      <c r="G103" s="12">
        <v>0</v>
      </c>
      <c r="H103" s="12">
        <v>3308265.49</v>
      </c>
      <c r="I103" s="12">
        <v>2864626.4</v>
      </c>
      <c r="J103" s="5"/>
      <c r="K103" s="5"/>
      <c r="L103" s="5"/>
      <c r="M103" s="8" t="s">
        <v>17</v>
      </c>
      <c r="N103" s="7">
        <f t="shared" si="12"/>
        <v>0</v>
      </c>
      <c r="O103" s="7">
        <f t="shared" si="13"/>
        <v>0.86589979209921264</v>
      </c>
      <c r="P103" s="6">
        <f t="shared" si="14"/>
        <v>0</v>
      </c>
      <c r="Q103" s="6">
        <f t="shared" si="15"/>
        <v>0</v>
      </c>
    </row>
    <row r="104" spans="1:17" x14ac:dyDescent="0.25">
      <c r="A104" s="10" t="s">
        <v>169</v>
      </c>
      <c r="B104" s="10" t="s">
        <v>170</v>
      </c>
      <c r="C104" s="10" t="s">
        <v>124</v>
      </c>
      <c r="D104" s="10" t="s">
        <v>121</v>
      </c>
      <c r="E104" s="10" t="s">
        <v>59</v>
      </c>
      <c r="F104" s="10" t="s">
        <v>58</v>
      </c>
      <c r="G104" s="12">
        <v>0</v>
      </c>
      <c r="H104" s="12">
        <v>3500000</v>
      </c>
      <c r="I104" s="12">
        <v>0</v>
      </c>
      <c r="J104" s="5"/>
      <c r="K104" s="5"/>
      <c r="L104" s="5"/>
      <c r="M104" s="8" t="s">
        <v>17</v>
      </c>
      <c r="N104" s="7">
        <f t="shared" si="12"/>
        <v>0</v>
      </c>
      <c r="O104" s="7">
        <f t="shared" si="13"/>
        <v>0</v>
      </c>
      <c r="P104" s="6">
        <f t="shared" si="14"/>
        <v>0</v>
      </c>
      <c r="Q104" s="6">
        <f t="shared" si="15"/>
        <v>0</v>
      </c>
    </row>
    <row r="105" spans="1:17" x14ac:dyDescent="0.25">
      <c r="A105" s="10" t="s">
        <v>171</v>
      </c>
      <c r="B105" s="10" t="s">
        <v>172</v>
      </c>
      <c r="C105" s="10" t="s">
        <v>124</v>
      </c>
      <c r="D105" s="10" t="s">
        <v>121</v>
      </c>
      <c r="E105" s="10" t="s">
        <v>59</v>
      </c>
      <c r="F105" s="10" t="s">
        <v>58</v>
      </c>
      <c r="G105" s="12">
        <v>0</v>
      </c>
      <c r="H105" s="12">
        <v>2700000</v>
      </c>
      <c r="I105" s="12">
        <v>0</v>
      </c>
      <c r="J105" s="5"/>
      <c r="K105" s="5"/>
      <c r="L105" s="5"/>
      <c r="M105" s="8" t="s">
        <v>17</v>
      </c>
      <c r="N105" s="7">
        <f t="shared" si="12"/>
        <v>0</v>
      </c>
      <c r="O105" s="7">
        <f t="shared" si="13"/>
        <v>0</v>
      </c>
      <c r="P105" s="6">
        <f t="shared" si="14"/>
        <v>0</v>
      </c>
      <c r="Q105" s="6">
        <f t="shared" si="15"/>
        <v>0</v>
      </c>
    </row>
    <row r="106" spans="1:17" x14ac:dyDescent="0.25">
      <c r="A106" s="10" t="s">
        <v>173</v>
      </c>
      <c r="B106" s="10" t="s">
        <v>174</v>
      </c>
      <c r="C106" s="10" t="s">
        <v>124</v>
      </c>
      <c r="D106" s="10" t="s">
        <v>121</v>
      </c>
      <c r="E106" s="10" t="s">
        <v>59</v>
      </c>
      <c r="F106" s="10" t="s">
        <v>58</v>
      </c>
      <c r="G106" s="12">
        <v>0</v>
      </c>
      <c r="H106" s="12">
        <v>2400000</v>
      </c>
      <c r="I106" s="12">
        <v>0</v>
      </c>
      <c r="J106" s="5"/>
      <c r="K106" s="5"/>
      <c r="L106" s="5"/>
      <c r="M106" s="8" t="s">
        <v>17</v>
      </c>
      <c r="N106" s="7">
        <f t="shared" si="12"/>
        <v>0</v>
      </c>
      <c r="O106" s="7">
        <f t="shared" si="13"/>
        <v>0</v>
      </c>
      <c r="P106" s="6">
        <f t="shared" si="14"/>
        <v>0</v>
      </c>
      <c r="Q106" s="6">
        <f t="shared" si="15"/>
        <v>0</v>
      </c>
    </row>
    <row r="107" spans="1:17" x14ac:dyDescent="0.25">
      <c r="A107" s="10" t="s">
        <v>175</v>
      </c>
      <c r="B107" s="10" t="s">
        <v>176</v>
      </c>
      <c r="C107" s="10" t="s">
        <v>124</v>
      </c>
      <c r="D107" s="10" t="s">
        <v>121</v>
      </c>
      <c r="E107" s="10" t="s">
        <v>59</v>
      </c>
      <c r="F107" s="10" t="s">
        <v>58</v>
      </c>
      <c r="G107" s="12">
        <v>0</v>
      </c>
      <c r="H107" s="12">
        <v>1424283.28</v>
      </c>
      <c r="I107" s="12">
        <v>0</v>
      </c>
      <c r="J107" s="5"/>
      <c r="K107" s="5"/>
      <c r="L107" s="5"/>
      <c r="M107" s="8" t="s">
        <v>17</v>
      </c>
      <c r="N107" s="7">
        <f t="shared" si="12"/>
        <v>0</v>
      </c>
      <c r="O107" s="7">
        <f t="shared" si="13"/>
        <v>0</v>
      </c>
      <c r="P107" s="6">
        <f t="shared" si="14"/>
        <v>0</v>
      </c>
      <c r="Q107" s="6">
        <f t="shared" si="15"/>
        <v>0</v>
      </c>
    </row>
    <row r="108" spans="1:17" x14ac:dyDescent="0.25">
      <c r="A108" s="10" t="s">
        <v>177</v>
      </c>
      <c r="B108" s="10" t="s">
        <v>178</v>
      </c>
      <c r="C108" s="10" t="s">
        <v>124</v>
      </c>
      <c r="D108" s="10" t="s">
        <v>121</v>
      </c>
      <c r="E108" s="10" t="s">
        <v>59</v>
      </c>
      <c r="F108" s="10" t="s">
        <v>58</v>
      </c>
      <c r="G108" s="12">
        <v>0</v>
      </c>
      <c r="H108" s="12">
        <v>1460000</v>
      </c>
      <c r="I108" s="12">
        <v>0</v>
      </c>
      <c r="J108" s="5"/>
      <c r="K108" s="5"/>
      <c r="L108" s="5"/>
      <c r="M108" s="8" t="s">
        <v>17</v>
      </c>
      <c r="N108" s="7">
        <f t="shared" si="12"/>
        <v>0</v>
      </c>
      <c r="O108" s="7">
        <f t="shared" si="13"/>
        <v>0</v>
      </c>
      <c r="P108" s="6">
        <f t="shared" si="14"/>
        <v>0</v>
      </c>
      <c r="Q108" s="6">
        <f t="shared" si="15"/>
        <v>0</v>
      </c>
    </row>
    <row r="109" spans="1:17" x14ac:dyDescent="0.25">
      <c r="A109" s="10" t="s">
        <v>179</v>
      </c>
      <c r="B109" s="10" t="s">
        <v>180</v>
      </c>
      <c r="C109" s="10" t="s">
        <v>124</v>
      </c>
      <c r="D109" s="10" t="s">
        <v>121</v>
      </c>
      <c r="E109" s="10" t="s">
        <v>59</v>
      </c>
      <c r="F109" s="10" t="s">
        <v>58</v>
      </c>
      <c r="G109" s="12">
        <v>0</v>
      </c>
      <c r="H109" s="12">
        <v>3000000</v>
      </c>
      <c r="I109" s="12">
        <v>0</v>
      </c>
      <c r="J109" s="5"/>
      <c r="K109" s="5"/>
      <c r="L109" s="5"/>
      <c r="M109" s="8" t="s">
        <v>17</v>
      </c>
      <c r="N109" s="7">
        <f t="shared" si="12"/>
        <v>0</v>
      </c>
      <c r="O109" s="7">
        <f t="shared" si="13"/>
        <v>0</v>
      </c>
      <c r="P109" s="6">
        <f t="shared" si="14"/>
        <v>0</v>
      </c>
      <c r="Q109" s="6">
        <f t="shared" si="15"/>
        <v>0</v>
      </c>
    </row>
    <row r="110" spans="1:17" x14ac:dyDescent="0.25">
      <c r="A110" s="10" t="s">
        <v>181</v>
      </c>
      <c r="B110" s="10" t="s">
        <v>182</v>
      </c>
      <c r="C110" s="10" t="s">
        <v>124</v>
      </c>
      <c r="D110" s="10" t="s">
        <v>121</v>
      </c>
      <c r="E110" s="10" t="s">
        <v>59</v>
      </c>
      <c r="F110" s="10" t="s">
        <v>58</v>
      </c>
      <c r="G110" s="12">
        <v>0</v>
      </c>
      <c r="H110" s="12">
        <v>4820000</v>
      </c>
      <c r="I110" s="12">
        <v>0</v>
      </c>
      <c r="J110" s="5"/>
      <c r="K110" s="5"/>
      <c r="L110" s="5"/>
      <c r="M110" s="8" t="s">
        <v>17</v>
      </c>
      <c r="N110" s="7">
        <f t="shared" si="12"/>
        <v>0</v>
      </c>
      <c r="O110" s="7">
        <f t="shared" si="13"/>
        <v>0</v>
      </c>
      <c r="P110" s="6">
        <f t="shared" si="14"/>
        <v>0</v>
      </c>
      <c r="Q110" s="6">
        <f t="shared" si="15"/>
        <v>0</v>
      </c>
    </row>
    <row r="111" spans="1:17" x14ac:dyDescent="0.25">
      <c r="A111" s="10" t="s">
        <v>183</v>
      </c>
      <c r="B111" s="10" t="s">
        <v>184</v>
      </c>
      <c r="C111" s="10" t="s">
        <v>124</v>
      </c>
      <c r="D111" s="10" t="s">
        <v>121</v>
      </c>
      <c r="E111" s="10" t="s">
        <v>59</v>
      </c>
      <c r="F111" s="10" t="s">
        <v>58</v>
      </c>
      <c r="G111" s="12">
        <v>0</v>
      </c>
      <c r="H111" s="12">
        <v>4044786.44</v>
      </c>
      <c r="I111" s="12">
        <v>0</v>
      </c>
      <c r="J111" s="5"/>
      <c r="K111" s="5"/>
      <c r="L111" s="5"/>
      <c r="M111" s="8" t="s">
        <v>17</v>
      </c>
      <c r="N111" s="7">
        <f t="shared" si="12"/>
        <v>0</v>
      </c>
      <c r="O111" s="7">
        <f t="shared" si="13"/>
        <v>0</v>
      </c>
      <c r="P111" s="6">
        <f t="shared" si="14"/>
        <v>0</v>
      </c>
      <c r="Q111" s="6">
        <f t="shared" si="15"/>
        <v>0</v>
      </c>
    </row>
    <row r="112" spans="1:17" x14ac:dyDescent="0.25">
      <c r="A112" s="10" t="s">
        <v>185</v>
      </c>
      <c r="B112" s="10" t="s">
        <v>186</v>
      </c>
      <c r="C112" s="10" t="s">
        <v>124</v>
      </c>
      <c r="D112" s="10" t="s">
        <v>121</v>
      </c>
      <c r="E112" s="10" t="s">
        <v>59</v>
      </c>
      <c r="F112" s="10" t="s">
        <v>58</v>
      </c>
      <c r="G112" s="12">
        <v>0</v>
      </c>
      <c r="H112" s="12">
        <v>4719512.0999999996</v>
      </c>
      <c r="I112" s="12">
        <v>0</v>
      </c>
      <c r="J112" s="5"/>
      <c r="K112" s="5"/>
      <c r="L112" s="5"/>
      <c r="M112" s="8" t="s">
        <v>17</v>
      </c>
      <c r="N112" s="7">
        <f t="shared" si="12"/>
        <v>0</v>
      </c>
      <c r="O112" s="7">
        <f t="shared" si="13"/>
        <v>0</v>
      </c>
      <c r="P112" s="6">
        <f t="shared" si="14"/>
        <v>0</v>
      </c>
      <c r="Q112" s="6">
        <f t="shared" si="15"/>
        <v>0</v>
      </c>
    </row>
    <row r="113" spans="1:17" x14ac:dyDescent="0.25">
      <c r="A113" s="10" t="s">
        <v>187</v>
      </c>
      <c r="B113" s="10" t="s">
        <v>188</v>
      </c>
      <c r="C113" s="10" t="s">
        <v>124</v>
      </c>
      <c r="D113" s="10" t="s">
        <v>121</v>
      </c>
      <c r="E113" s="10" t="s">
        <v>59</v>
      </c>
      <c r="F113" s="10" t="s">
        <v>58</v>
      </c>
      <c r="G113" s="12">
        <v>0</v>
      </c>
      <c r="H113" s="12">
        <v>2250000</v>
      </c>
      <c r="I113" s="12">
        <v>0</v>
      </c>
      <c r="J113" s="5"/>
      <c r="K113" s="5"/>
      <c r="L113" s="5"/>
      <c r="M113" s="8" t="s">
        <v>17</v>
      </c>
      <c r="N113" s="7">
        <f t="shared" si="12"/>
        <v>0</v>
      </c>
      <c r="O113" s="7">
        <f t="shared" si="13"/>
        <v>0</v>
      </c>
      <c r="P113" s="6">
        <f t="shared" si="14"/>
        <v>0</v>
      </c>
      <c r="Q113" s="6">
        <f t="shared" si="15"/>
        <v>0</v>
      </c>
    </row>
    <row r="114" spans="1:17" x14ac:dyDescent="0.25">
      <c r="A114" s="10" t="s">
        <v>189</v>
      </c>
      <c r="B114" s="10" t="s">
        <v>190</v>
      </c>
      <c r="C114" s="10" t="s">
        <v>124</v>
      </c>
      <c r="D114" s="10" t="s">
        <v>121</v>
      </c>
      <c r="E114" s="10" t="s">
        <v>59</v>
      </c>
      <c r="F114" s="10" t="s">
        <v>58</v>
      </c>
      <c r="G114" s="12">
        <v>0</v>
      </c>
      <c r="H114" s="12">
        <v>3568549.35</v>
      </c>
      <c r="I114" s="12">
        <v>0</v>
      </c>
      <c r="J114" s="5"/>
      <c r="K114" s="5"/>
      <c r="L114" s="5"/>
      <c r="M114" s="8" t="s">
        <v>17</v>
      </c>
      <c r="N114" s="7">
        <f t="shared" si="12"/>
        <v>0</v>
      </c>
      <c r="O114" s="7">
        <f t="shared" si="13"/>
        <v>0</v>
      </c>
      <c r="P114" s="6">
        <f t="shared" si="14"/>
        <v>0</v>
      </c>
      <c r="Q114" s="6">
        <f t="shared" si="15"/>
        <v>0</v>
      </c>
    </row>
    <row r="115" spans="1:17" x14ac:dyDescent="0.25">
      <c r="A115" s="10" t="s">
        <v>191</v>
      </c>
      <c r="B115" s="10" t="s">
        <v>192</v>
      </c>
      <c r="C115" s="10" t="s">
        <v>124</v>
      </c>
      <c r="D115" s="10" t="s">
        <v>121</v>
      </c>
      <c r="E115" s="10" t="s">
        <v>59</v>
      </c>
      <c r="F115" s="10" t="s">
        <v>58</v>
      </c>
      <c r="G115" s="12">
        <v>0</v>
      </c>
      <c r="H115" s="12">
        <v>4300000</v>
      </c>
      <c r="I115" s="12">
        <v>0</v>
      </c>
      <c r="J115" s="5"/>
      <c r="K115" s="5"/>
      <c r="L115" s="5"/>
      <c r="M115" s="8" t="s">
        <v>17</v>
      </c>
      <c r="N115" s="7">
        <f t="shared" si="12"/>
        <v>0</v>
      </c>
      <c r="O115" s="7">
        <f t="shared" si="13"/>
        <v>0</v>
      </c>
      <c r="P115" s="6">
        <f t="shared" si="14"/>
        <v>0</v>
      </c>
      <c r="Q115" s="6">
        <f t="shared" si="15"/>
        <v>0</v>
      </c>
    </row>
    <row r="116" spans="1:17" x14ac:dyDescent="0.25">
      <c r="A116" s="10" t="s">
        <v>193</v>
      </c>
      <c r="B116" s="10" t="s">
        <v>194</v>
      </c>
      <c r="C116" s="10" t="s">
        <v>124</v>
      </c>
      <c r="D116" s="10" t="s">
        <v>121</v>
      </c>
      <c r="E116" s="10" t="s">
        <v>59</v>
      </c>
      <c r="F116" s="10" t="s">
        <v>58</v>
      </c>
      <c r="G116" s="12">
        <v>0</v>
      </c>
      <c r="H116" s="12">
        <v>3100000</v>
      </c>
      <c r="I116" s="12">
        <v>0</v>
      </c>
      <c r="J116" s="5"/>
      <c r="K116" s="5"/>
      <c r="L116" s="5"/>
      <c r="M116" s="8" t="s">
        <v>17</v>
      </c>
      <c r="N116" s="7">
        <f t="shared" si="12"/>
        <v>0</v>
      </c>
      <c r="O116" s="7">
        <f t="shared" si="13"/>
        <v>0</v>
      </c>
      <c r="P116" s="6">
        <f t="shared" si="14"/>
        <v>0</v>
      </c>
      <c r="Q116" s="6">
        <f t="shared" si="15"/>
        <v>0</v>
      </c>
    </row>
    <row r="117" spans="1:17" x14ac:dyDescent="0.25">
      <c r="A117" s="10" t="s">
        <v>195</v>
      </c>
      <c r="B117" s="10" t="s">
        <v>196</v>
      </c>
      <c r="C117" s="10" t="s">
        <v>124</v>
      </c>
      <c r="D117" s="10" t="s">
        <v>121</v>
      </c>
      <c r="E117" s="10" t="s">
        <v>59</v>
      </c>
      <c r="F117" s="10" t="s">
        <v>58</v>
      </c>
      <c r="G117" s="12">
        <v>0</v>
      </c>
      <c r="H117" s="12">
        <v>3800000</v>
      </c>
      <c r="I117" s="12">
        <v>0</v>
      </c>
      <c r="J117" s="5"/>
      <c r="K117" s="5"/>
      <c r="L117" s="5"/>
      <c r="M117" s="8" t="s">
        <v>17</v>
      </c>
      <c r="N117" s="7">
        <f t="shared" si="12"/>
        <v>0</v>
      </c>
      <c r="O117" s="7">
        <f t="shared" si="13"/>
        <v>0</v>
      </c>
      <c r="P117" s="6">
        <f t="shared" si="14"/>
        <v>0</v>
      </c>
      <c r="Q117" s="6">
        <f t="shared" si="15"/>
        <v>0</v>
      </c>
    </row>
    <row r="118" spans="1:17" x14ac:dyDescent="0.25">
      <c r="A118" s="10" t="s">
        <v>197</v>
      </c>
      <c r="B118" s="10" t="s">
        <v>198</v>
      </c>
      <c r="C118" s="10" t="s">
        <v>124</v>
      </c>
      <c r="D118" s="10" t="s">
        <v>121</v>
      </c>
      <c r="E118" s="10" t="s">
        <v>59</v>
      </c>
      <c r="F118" s="10" t="s">
        <v>58</v>
      </c>
      <c r="G118" s="12">
        <v>0</v>
      </c>
      <c r="H118" s="12">
        <v>1500000</v>
      </c>
      <c r="I118" s="12">
        <v>0</v>
      </c>
      <c r="J118" s="5"/>
      <c r="K118" s="5"/>
      <c r="L118" s="5"/>
      <c r="M118" s="8" t="s">
        <v>17</v>
      </c>
      <c r="N118" s="7">
        <f t="shared" si="12"/>
        <v>0</v>
      </c>
      <c r="O118" s="7">
        <f t="shared" si="13"/>
        <v>0</v>
      </c>
      <c r="P118" s="6">
        <f t="shared" si="14"/>
        <v>0</v>
      </c>
      <c r="Q118" s="6">
        <f t="shared" si="15"/>
        <v>0</v>
      </c>
    </row>
    <row r="119" spans="1:17" x14ac:dyDescent="0.25">
      <c r="A119" s="10" t="s">
        <v>199</v>
      </c>
      <c r="B119" s="10" t="s">
        <v>200</v>
      </c>
      <c r="C119" s="10" t="s">
        <v>124</v>
      </c>
      <c r="D119" s="10" t="s">
        <v>121</v>
      </c>
      <c r="E119" s="10" t="s">
        <v>59</v>
      </c>
      <c r="F119" s="10" t="s">
        <v>58</v>
      </c>
      <c r="G119" s="12">
        <v>0</v>
      </c>
      <c r="H119" s="12">
        <v>4468206.8099999996</v>
      </c>
      <c r="I119" s="12">
        <v>0</v>
      </c>
      <c r="J119" s="5"/>
      <c r="K119" s="5"/>
      <c r="L119" s="5"/>
      <c r="M119" s="8" t="s">
        <v>17</v>
      </c>
      <c r="N119" s="7">
        <f t="shared" si="12"/>
        <v>0</v>
      </c>
      <c r="O119" s="7">
        <f t="shared" si="13"/>
        <v>0</v>
      </c>
      <c r="P119" s="6">
        <f t="shared" si="14"/>
        <v>0</v>
      </c>
      <c r="Q119" s="6">
        <f t="shared" si="15"/>
        <v>0</v>
      </c>
    </row>
    <row r="120" spans="1:17" x14ac:dyDescent="0.25">
      <c r="A120" s="10" t="s">
        <v>201</v>
      </c>
      <c r="B120" s="10" t="s">
        <v>202</v>
      </c>
      <c r="C120" s="10" t="s">
        <v>124</v>
      </c>
      <c r="D120" s="10" t="s">
        <v>121</v>
      </c>
      <c r="E120" s="10" t="s">
        <v>59</v>
      </c>
      <c r="F120" s="10" t="s">
        <v>58</v>
      </c>
      <c r="G120" s="12">
        <v>0</v>
      </c>
      <c r="H120" s="12">
        <v>3200086.01</v>
      </c>
      <c r="I120" s="12">
        <v>0</v>
      </c>
      <c r="J120" s="5"/>
      <c r="K120" s="5"/>
      <c r="L120" s="5"/>
      <c r="M120" s="8" t="s">
        <v>17</v>
      </c>
      <c r="N120" s="7">
        <f t="shared" si="12"/>
        <v>0</v>
      </c>
      <c r="O120" s="7">
        <f t="shared" si="13"/>
        <v>0</v>
      </c>
      <c r="P120" s="6">
        <f t="shared" si="14"/>
        <v>0</v>
      </c>
      <c r="Q120" s="6">
        <f t="shared" si="15"/>
        <v>0</v>
      </c>
    </row>
    <row r="121" spans="1:17" x14ac:dyDescent="0.25">
      <c r="A121" s="10" t="s">
        <v>203</v>
      </c>
      <c r="B121" s="10" t="s">
        <v>204</v>
      </c>
      <c r="C121" s="10" t="s">
        <v>124</v>
      </c>
      <c r="D121" s="10" t="s">
        <v>121</v>
      </c>
      <c r="E121" s="10" t="s">
        <v>59</v>
      </c>
      <c r="F121" s="10" t="s">
        <v>58</v>
      </c>
      <c r="G121" s="12">
        <v>0</v>
      </c>
      <c r="H121" s="12">
        <v>13904.31</v>
      </c>
      <c r="I121" s="12">
        <v>0</v>
      </c>
      <c r="J121" s="5"/>
      <c r="K121" s="5"/>
      <c r="L121" s="5"/>
      <c r="M121" s="8" t="s">
        <v>17</v>
      </c>
      <c r="N121" s="7">
        <f t="shared" si="12"/>
        <v>0</v>
      </c>
      <c r="O121" s="7">
        <f t="shared" si="13"/>
        <v>0</v>
      </c>
      <c r="P121" s="6">
        <f t="shared" si="14"/>
        <v>0</v>
      </c>
      <c r="Q121" s="6">
        <f t="shared" si="15"/>
        <v>0</v>
      </c>
    </row>
    <row r="122" spans="1:17" x14ac:dyDescent="0.25">
      <c r="A122" s="10" t="s">
        <v>205</v>
      </c>
      <c r="B122" s="10" t="s">
        <v>206</v>
      </c>
      <c r="C122" s="10" t="s">
        <v>124</v>
      </c>
      <c r="D122" s="10" t="s">
        <v>121</v>
      </c>
      <c r="E122" s="10" t="s">
        <v>59</v>
      </c>
      <c r="F122" s="10" t="s">
        <v>58</v>
      </c>
      <c r="G122" s="12">
        <v>0</v>
      </c>
      <c r="H122" s="12">
        <v>26500530.23</v>
      </c>
      <c r="I122" s="12">
        <v>25992072.18</v>
      </c>
      <c r="J122" s="5"/>
      <c r="K122" s="5"/>
      <c r="L122" s="5"/>
      <c r="M122" s="8" t="s">
        <v>17</v>
      </c>
      <c r="N122" s="7">
        <f t="shared" si="12"/>
        <v>0</v>
      </c>
      <c r="O122" s="7">
        <f t="shared" si="13"/>
        <v>0.9808132876743576</v>
      </c>
      <c r="P122" s="6">
        <f t="shared" si="14"/>
        <v>0</v>
      </c>
      <c r="Q122" s="6">
        <f t="shared" si="15"/>
        <v>0</v>
      </c>
    </row>
    <row r="123" spans="1:17" x14ac:dyDescent="0.25">
      <c r="A123" s="10" t="s">
        <v>207</v>
      </c>
      <c r="B123" s="10" t="s">
        <v>208</v>
      </c>
      <c r="C123" s="10" t="s">
        <v>124</v>
      </c>
      <c r="D123" s="10" t="s">
        <v>121</v>
      </c>
      <c r="E123" s="10" t="s">
        <v>59</v>
      </c>
      <c r="F123" s="10" t="s">
        <v>58</v>
      </c>
      <c r="G123" s="12">
        <v>0</v>
      </c>
      <c r="H123" s="12">
        <v>9037657.1799999997</v>
      </c>
      <c r="I123" s="12">
        <v>9037493.0700000003</v>
      </c>
      <c r="J123" s="5"/>
      <c r="K123" s="5"/>
      <c r="L123" s="5"/>
      <c r="M123" s="8" t="s">
        <v>17</v>
      </c>
      <c r="N123" s="7">
        <f t="shared" si="12"/>
        <v>0</v>
      </c>
      <c r="O123" s="7">
        <f t="shared" si="13"/>
        <v>0.99998184153296243</v>
      </c>
      <c r="P123" s="6">
        <f t="shared" si="14"/>
        <v>0</v>
      </c>
      <c r="Q123" s="6">
        <f t="shared" si="15"/>
        <v>0</v>
      </c>
    </row>
    <row r="124" spans="1:17" x14ac:dyDescent="0.25">
      <c r="A124" s="10" t="s">
        <v>209</v>
      </c>
      <c r="B124" s="10" t="s">
        <v>210</v>
      </c>
      <c r="C124" s="10" t="s">
        <v>124</v>
      </c>
      <c r="D124" s="10" t="s">
        <v>121</v>
      </c>
      <c r="E124" s="10" t="s">
        <v>59</v>
      </c>
      <c r="F124" s="10" t="s">
        <v>58</v>
      </c>
      <c r="G124" s="12">
        <v>0</v>
      </c>
      <c r="H124" s="12">
        <v>3320169.24</v>
      </c>
      <c r="I124" s="12">
        <v>3320169.24</v>
      </c>
      <c r="J124" s="5"/>
      <c r="K124" s="5"/>
      <c r="L124" s="5"/>
      <c r="M124" s="8" t="s">
        <v>17</v>
      </c>
      <c r="N124" s="7">
        <f t="shared" si="12"/>
        <v>0</v>
      </c>
      <c r="O124" s="7">
        <f t="shared" si="13"/>
        <v>1</v>
      </c>
      <c r="P124" s="6">
        <f t="shared" si="14"/>
        <v>0</v>
      </c>
      <c r="Q124" s="6">
        <f t="shared" si="15"/>
        <v>0</v>
      </c>
    </row>
    <row r="125" spans="1:17" x14ac:dyDescent="0.25">
      <c r="A125" s="10" t="s">
        <v>211</v>
      </c>
      <c r="B125" s="10" t="s">
        <v>212</v>
      </c>
      <c r="C125" s="10" t="s">
        <v>124</v>
      </c>
      <c r="D125" s="10" t="s">
        <v>121</v>
      </c>
      <c r="E125" s="10" t="s">
        <v>59</v>
      </c>
      <c r="F125" s="10" t="s">
        <v>58</v>
      </c>
      <c r="G125" s="12">
        <v>0</v>
      </c>
      <c r="H125" s="12">
        <v>88532.07</v>
      </c>
      <c r="I125" s="12">
        <v>0</v>
      </c>
      <c r="J125" s="5"/>
      <c r="K125" s="5"/>
      <c r="L125" s="5"/>
      <c r="M125" s="8" t="s">
        <v>17</v>
      </c>
      <c r="N125" s="7">
        <f t="shared" si="12"/>
        <v>0</v>
      </c>
      <c r="O125" s="7">
        <f t="shared" si="13"/>
        <v>0</v>
      </c>
      <c r="P125" s="6">
        <f t="shared" si="14"/>
        <v>0</v>
      </c>
      <c r="Q125" s="6">
        <f t="shared" si="15"/>
        <v>0</v>
      </c>
    </row>
    <row r="126" spans="1:17" x14ac:dyDescent="0.25">
      <c r="A126" s="10" t="s">
        <v>213</v>
      </c>
      <c r="B126" s="10" t="s">
        <v>214</v>
      </c>
      <c r="C126" s="10" t="s">
        <v>124</v>
      </c>
      <c r="D126" s="10" t="s">
        <v>121</v>
      </c>
      <c r="E126" s="10" t="s">
        <v>59</v>
      </c>
      <c r="F126" s="10" t="s">
        <v>58</v>
      </c>
      <c r="G126" s="12">
        <v>0</v>
      </c>
      <c r="H126" s="12">
        <v>289899.37</v>
      </c>
      <c r="I126" s="12">
        <v>281254.62</v>
      </c>
      <c r="J126" s="5"/>
      <c r="K126" s="5"/>
      <c r="L126" s="5"/>
      <c r="M126" s="8" t="s">
        <v>17</v>
      </c>
      <c r="N126" s="7">
        <f t="shared" si="12"/>
        <v>0</v>
      </c>
      <c r="O126" s="7">
        <f t="shared" si="13"/>
        <v>0.97018016976028609</v>
      </c>
      <c r="P126" s="6">
        <f t="shared" si="14"/>
        <v>0</v>
      </c>
      <c r="Q126" s="6">
        <f t="shared" si="15"/>
        <v>0</v>
      </c>
    </row>
    <row r="127" spans="1:17" x14ac:dyDescent="0.25">
      <c r="A127" s="10" t="s">
        <v>215</v>
      </c>
      <c r="B127" s="10" t="s">
        <v>216</v>
      </c>
      <c r="C127" s="10" t="s">
        <v>124</v>
      </c>
      <c r="D127" s="10" t="s">
        <v>121</v>
      </c>
      <c r="E127" s="10" t="s">
        <v>59</v>
      </c>
      <c r="F127" s="10" t="s">
        <v>58</v>
      </c>
      <c r="G127" s="12">
        <v>0</v>
      </c>
      <c r="H127" s="12">
        <v>1092106.81</v>
      </c>
      <c r="I127" s="12">
        <v>1082126.17</v>
      </c>
      <c r="J127" s="5"/>
      <c r="K127" s="5"/>
      <c r="L127" s="5"/>
      <c r="M127" s="8" t="s">
        <v>17</v>
      </c>
      <c r="N127" s="7">
        <f t="shared" si="12"/>
        <v>0</v>
      </c>
      <c r="O127" s="7">
        <f t="shared" si="13"/>
        <v>0.99086111366707796</v>
      </c>
      <c r="P127" s="6">
        <f t="shared" si="14"/>
        <v>0</v>
      </c>
      <c r="Q127" s="6">
        <f t="shared" si="15"/>
        <v>0</v>
      </c>
    </row>
    <row r="128" spans="1:17" x14ac:dyDescent="0.25">
      <c r="A128" s="10" t="s">
        <v>217</v>
      </c>
      <c r="B128" s="10" t="s">
        <v>218</v>
      </c>
      <c r="C128" s="10" t="s">
        <v>124</v>
      </c>
      <c r="D128" s="10" t="s">
        <v>121</v>
      </c>
      <c r="E128" s="10" t="s">
        <v>59</v>
      </c>
      <c r="F128" s="10" t="s">
        <v>58</v>
      </c>
      <c r="G128" s="12">
        <v>0</v>
      </c>
      <c r="H128" s="12">
        <v>62952.81</v>
      </c>
      <c r="I128" s="12">
        <v>62952.81</v>
      </c>
      <c r="J128" s="5"/>
      <c r="K128" s="5"/>
      <c r="L128" s="5"/>
      <c r="M128" s="8" t="s">
        <v>17</v>
      </c>
      <c r="N128" s="7">
        <f t="shared" si="12"/>
        <v>0</v>
      </c>
      <c r="O128" s="7">
        <f t="shared" si="13"/>
        <v>1</v>
      </c>
      <c r="P128" s="6">
        <f t="shared" si="14"/>
        <v>0</v>
      </c>
      <c r="Q128" s="6">
        <f t="shared" si="15"/>
        <v>0</v>
      </c>
    </row>
    <row r="129" spans="1:17" x14ac:dyDescent="0.25">
      <c r="A129" s="10" t="s">
        <v>219</v>
      </c>
      <c r="B129" s="10" t="s">
        <v>220</v>
      </c>
      <c r="C129" s="10" t="s">
        <v>124</v>
      </c>
      <c r="D129" s="10" t="s">
        <v>121</v>
      </c>
      <c r="E129" s="10" t="s">
        <v>59</v>
      </c>
      <c r="F129" s="10" t="s">
        <v>58</v>
      </c>
      <c r="G129" s="12">
        <v>0</v>
      </c>
      <c r="H129" s="12">
        <v>236970.46</v>
      </c>
      <c r="I129" s="12">
        <v>236967.4</v>
      </c>
      <c r="J129" s="5"/>
      <c r="K129" s="5"/>
      <c r="L129" s="5"/>
      <c r="M129" s="8" t="s">
        <v>17</v>
      </c>
      <c r="N129" s="7">
        <f t="shared" si="12"/>
        <v>0</v>
      </c>
      <c r="O129" s="7">
        <f t="shared" si="13"/>
        <v>0.9999870869981009</v>
      </c>
      <c r="P129" s="6">
        <f t="shared" si="14"/>
        <v>0</v>
      </c>
      <c r="Q129" s="6">
        <f t="shared" si="15"/>
        <v>0</v>
      </c>
    </row>
    <row r="130" spans="1:17" x14ac:dyDescent="0.25">
      <c r="A130" s="10" t="s">
        <v>221</v>
      </c>
      <c r="B130" s="10" t="s">
        <v>222</v>
      </c>
      <c r="C130" s="10" t="s">
        <v>124</v>
      </c>
      <c r="D130" s="10" t="s">
        <v>121</v>
      </c>
      <c r="E130" s="10" t="s">
        <v>59</v>
      </c>
      <c r="F130" s="10" t="s">
        <v>58</v>
      </c>
      <c r="G130" s="12">
        <v>0</v>
      </c>
      <c r="H130" s="12">
        <v>619091.19999999995</v>
      </c>
      <c r="I130" s="12">
        <v>550363.04</v>
      </c>
      <c r="J130" s="5"/>
      <c r="K130" s="5"/>
      <c r="L130" s="5"/>
      <c r="M130" s="8" t="s">
        <v>17</v>
      </c>
      <c r="N130" s="7">
        <f t="shared" si="12"/>
        <v>0</v>
      </c>
      <c r="O130" s="7">
        <f t="shared" si="13"/>
        <v>0.88898540311992813</v>
      </c>
      <c r="P130" s="6">
        <f t="shared" si="14"/>
        <v>0</v>
      </c>
      <c r="Q130" s="6">
        <f t="shared" si="15"/>
        <v>0</v>
      </c>
    </row>
    <row r="131" spans="1:17" x14ac:dyDescent="0.25">
      <c r="A131" s="10" t="s">
        <v>223</v>
      </c>
      <c r="B131" s="10" t="s">
        <v>224</v>
      </c>
      <c r="C131" s="10" t="s">
        <v>124</v>
      </c>
      <c r="D131" s="10" t="s">
        <v>121</v>
      </c>
      <c r="E131" s="10" t="s">
        <v>59</v>
      </c>
      <c r="F131" s="10" t="s">
        <v>58</v>
      </c>
      <c r="G131" s="12">
        <v>0</v>
      </c>
      <c r="H131" s="12">
        <v>821021.96</v>
      </c>
      <c r="I131" s="12">
        <v>821021.95</v>
      </c>
      <c r="J131" s="5"/>
      <c r="K131" s="5"/>
      <c r="L131" s="5"/>
      <c r="M131" s="8" t="s">
        <v>17</v>
      </c>
      <c r="N131" s="7">
        <f t="shared" si="12"/>
        <v>0</v>
      </c>
      <c r="O131" s="7">
        <f t="shared" si="13"/>
        <v>0.99999998782005783</v>
      </c>
      <c r="P131" s="6">
        <f t="shared" si="14"/>
        <v>0</v>
      </c>
      <c r="Q131" s="6">
        <f t="shared" si="15"/>
        <v>0</v>
      </c>
    </row>
    <row r="132" spans="1:17" x14ac:dyDescent="0.25">
      <c r="A132" s="10" t="s">
        <v>225</v>
      </c>
      <c r="B132" s="10" t="s">
        <v>226</v>
      </c>
      <c r="C132" s="10" t="s">
        <v>124</v>
      </c>
      <c r="D132" s="10" t="s">
        <v>121</v>
      </c>
      <c r="E132" s="10" t="s">
        <v>59</v>
      </c>
      <c r="F132" s="10" t="s">
        <v>58</v>
      </c>
      <c r="G132" s="12">
        <v>0</v>
      </c>
      <c r="H132" s="12">
        <v>6508963.4400000004</v>
      </c>
      <c r="I132" s="12">
        <v>4676608.04</v>
      </c>
      <c r="J132" s="5"/>
      <c r="K132" s="5"/>
      <c r="L132" s="5"/>
      <c r="M132" s="8" t="s">
        <v>17</v>
      </c>
      <c r="N132" s="7">
        <f t="shared" ref="N132:N163" si="16">IF(G132&gt;0,I132/G132,0)</f>
        <v>0</v>
      </c>
      <c r="O132" s="7">
        <f t="shared" ref="O132:O163" si="17">IF(H132&gt;0,I132/H132,0)</f>
        <v>0.71848737254545092</v>
      </c>
      <c r="P132" s="6">
        <f t="shared" ref="P132:P163" si="18">IF(J132=0,0,L132/J132)</f>
        <v>0</v>
      </c>
      <c r="Q132" s="6">
        <f t="shared" ref="Q132:Q163" si="19">IF(L132=0,0,L132/K132)</f>
        <v>0</v>
      </c>
    </row>
    <row r="133" spans="1:17" x14ac:dyDescent="0.25">
      <c r="A133" s="10" t="s">
        <v>227</v>
      </c>
      <c r="B133" s="10" t="s">
        <v>228</v>
      </c>
      <c r="C133" s="10" t="s">
        <v>124</v>
      </c>
      <c r="D133" s="10" t="s">
        <v>121</v>
      </c>
      <c r="E133" s="10" t="s">
        <v>59</v>
      </c>
      <c r="F133" s="10" t="s">
        <v>58</v>
      </c>
      <c r="G133" s="12">
        <v>0</v>
      </c>
      <c r="H133" s="12">
        <v>3199997.43</v>
      </c>
      <c r="I133" s="12">
        <v>3199997.43</v>
      </c>
      <c r="J133" s="5"/>
      <c r="K133" s="5"/>
      <c r="L133" s="5"/>
      <c r="M133" s="8" t="s">
        <v>17</v>
      </c>
      <c r="N133" s="7">
        <f t="shared" si="16"/>
        <v>0</v>
      </c>
      <c r="O133" s="7">
        <f t="shared" si="17"/>
        <v>1</v>
      </c>
      <c r="P133" s="6">
        <f t="shared" si="18"/>
        <v>0</v>
      </c>
      <c r="Q133" s="6">
        <f t="shared" si="19"/>
        <v>0</v>
      </c>
    </row>
    <row r="134" spans="1:17" x14ac:dyDescent="0.25">
      <c r="A134" s="10" t="s">
        <v>229</v>
      </c>
      <c r="B134" s="10" t="s">
        <v>230</v>
      </c>
      <c r="C134" s="10" t="s">
        <v>124</v>
      </c>
      <c r="D134" s="10" t="s">
        <v>121</v>
      </c>
      <c r="E134" s="10" t="s">
        <v>59</v>
      </c>
      <c r="F134" s="10" t="s">
        <v>58</v>
      </c>
      <c r="G134" s="12">
        <v>0</v>
      </c>
      <c r="H134" s="12">
        <v>926403.16</v>
      </c>
      <c r="I134" s="12">
        <v>419106.4</v>
      </c>
      <c r="J134" s="5"/>
      <c r="K134" s="5"/>
      <c r="L134" s="5"/>
      <c r="M134" s="8" t="s">
        <v>17</v>
      </c>
      <c r="N134" s="7">
        <f t="shared" si="16"/>
        <v>0</v>
      </c>
      <c r="O134" s="7">
        <f t="shared" si="17"/>
        <v>0.45240173835331049</v>
      </c>
      <c r="P134" s="6">
        <f t="shared" si="18"/>
        <v>0</v>
      </c>
      <c r="Q134" s="6">
        <f t="shared" si="19"/>
        <v>0</v>
      </c>
    </row>
    <row r="135" spans="1:17" x14ac:dyDescent="0.25">
      <c r="A135" s="10" t="s">
        <v>231</v>
      </c>
      <c r="B135" s="10" t="s">
        <v>232</v>
      </c>
      <c r="C135" s="10" t="s">
        <v>124</v>
      </c>
      <c r="D135" s="10" t="s">
        <v>121</v>
      </c>
      <c r="E135" s="10" t="s">
        <v>59</v>
      </c>
      <c r="F135" s="10" t="s">
        <v>58</v>
      </c>
      <c r="G135" s="12">
        <v>0</v>
      </c>
      <c r="H135" s="12">
        <v>3300000</v>
      </c>
      <c r="I135" s="12">
        <v>0</v>
      </c>
      <c r="J135" s="5"/>
      <c r="K135" s="5"/>
      <c r="L135" s="5"/>
      <c r="M135" s="8" t="s">
        <v>17</v>
      </c>
      <c r="N135" s="7">
        <f t="shared" si="16"/>
        <v>0</v>
      </c>
      <c r="O135" s="7">
        <f t="shared" si="17"/>
        <v>0</v>
      </c>
      <c r="P135" s="6">
        <f t="shared" si="18"/>
        <v>0</v>
      </c>
      <c r="Q135" s="6">
        <f t="shared" si="19"/>
        <v>0</v>
      </c>
    </row>
    <row r="136" spans="1:17" x14ac:dyDescent="0.25">
      <c r="A136" s="10" t="s">
        <v>233</v>
      </c>
      <c r="B136" s="10" t="s">
        <v>234</v>
      </c>
      <c r="C136" s="10" t="s">
        <v>124</v>
      </c>
      <c r="D136" s="10" t="s">
        <v>121</v>
      </c>
      <c r="E136" s="10" t="s">
        <v>59</v>
      </c>
      <c r="F136" s="10" t="s">
        <v>58</v>
      </c>
      <c r="G136" s="12">
        <v>0</v>
      </c>
      <c r="H136" s="12">
        <v>1823563.74</v>
      </c>
      <c r="I136" s="12">
        <v>0</v>
      </c>
      <c r="J136" s="5"/>
      <c r="K136" s="5"/>
      <c r="L136" s="5"/>
      <c r="M136" s="8" t="s">
        <v>17</v>
      </c>
      <c r="N136" s="7">
        <f t="shared" si="16"/>
        <v>0</v>
      </c>
      <c r="O136" s="7">
        <f t="shared" si="17"/>
        <v>0</v>
      </c>
      <c r="P136" s="6">
        <f t="shared" si="18"/>
        <v>0</v>
      </c>
      <c r="Q136" s="6">
        <f t="shared" si="19"/>
        <v>0</v>
      </c>
    </row>
    <row r="137" spans="1:17" x14ac:dyDescent="0.25">
      <c r="A137" s="10" t="s">
        <v>235</v>
      </c>
      <c r="B137" s="10" t="s">
        <v>236</v>
      </c>
      <c r="C137" s="10" t="s">
        <v>124</v>
      </c>
      <c r="D137" s="10" t="s">
        <v>121</v>
      </c>
      <c r="E137" s="10" t="s">
        <v>59</v>
      </c>
      <c r="F137" s="10" t="s">
        <v>58</v>
      </c>
      <c r="G137" s="12">
        <v>0</v>
      </c>
      <c r="H137" s="12">
        <v>1321818.1100000001</v>
      </c>
      <c r="I137" s="12">
        <v>0</v>
      </c>
      <c r="J137" s="5"/>
      <c r="K137" s="5"/>
      <c r="L137" s="5"/>
      <c r="M137" s="8" t="s">
        <v>17</v>
      </c>
      <c r="N137" s="7">
        <f t="shared" si="16"/>
        <v>0</v>
      </c>
      <c r="O137" s="7">
        <f t="shared" si="17"/>
        <v>0</v>
      </c>
      <c r="P137" s="6">
        <f t="shared" si="18"/>
        <v>0</v>
      </c>
      <c r="Q137" s="6">
        <f t="shared" si="19"/>
        <v>0</v>
      </c>
    </row>
    <row r="138" spans="1:17" x14ac:dyDescent="0.25">
      <c r="A138" s="10" t="s">
        <v>237</v>
      </c>
      <c r="B138" s="10" t="s">
        <v>238</v>
      </c>
      <c r="C138" s="10" t="s">
        <v>124</v>
      </c>
      <c r="D138" s="10" t="s">
        <v>121</v>
      </c>
      <c r="E138" s="10" t="s">
        <v>59</v>
      </c>
      <c r="F138" s="10" t="s">
        <v>58</v>
      </c>
      <c r="G138" s="12">
        <v>0</v>
      </c>
      <c r="H138" s="12">
        <v>3794733.94</v>
      </c>
      <c r="I138" s="12">
        <v>0</v>
      </c>
      <c r="J138" s="5"/>
      <c r="K138" s="5"/>
      <c r="L138" s="5"/>
      <c r="M138" s="8" t="s">
        <v>17</v>
      </c>
      <c r="N138" s="7">
        <f t="shared" si="16"/>
        <v>0</v>
      </c>
      <c r="O138" s="7">
        <f t="shared" si="17"/>
        <v>0</v>
      </c>
      <c r="P138" s="6">
        <f t="shared" si="18"/>
        <v>0</v>
      </c>
      <c r="Q138" s="6">
        <f t="shared" si="19"/>
        <v>0</v>
      </c>
    </row>
    <row r="139" spans="1:17" x14ac:dyDescent="0.25">
      <c r="A139" s="10" t="s">
        <v>239</v>
      </c>
      <c r="B139" s="10" t="s">
        <v>240</v>
      </c>
      <c r="C139" s="10" t="s">
        <v>124</v>
      </c>
      <c r="D139" s="10" t="s">
        <v>121</v>
      </c>
      <c r="E139" s="10" t="s">
        <v>59</v>
      </c>
      <c r="F139" s="10" t="s">
        <v>58</v>
      </c>
      <c r="G139" s="12">
        <v>0</v>
      </c>
      <c r="H139" s="12">
        <v>3072969.62</v>
      </c>
      <c r="I139" s="12">
        <v>0</v>
      </c>
      <c r="J139" s="5"/>
      <c r="K139" s="5"/>
      <c r="L139" s="5"/>
      <c r="M139" s="8" t="s">
        <v>17</v>
      </c>
      <c r="N139" s="7">
        <f t="shared" si="16"/>
        <v>0</v>
      </c>
      <c r="O139" s="7">
        <f t="shared" si="17"/>
        <v>0</v>
      </c>
      <c r="P139" s="6">
        <f t="shared" si="18"/>
        <v>0</v>
      </c>
      <c r="Q139" s="6">
        <f t="shared" si="19"/>
        <v>0</v>
      </c>
    </row>
    <row r="140" spans="1:17" x14ac:dyDescent="0.25">
      <c r="A140" s="10" t="s">
        <v>241</v>
      </c>
      <c r="B140" s="10" t="s">
        <v>242</v>
      </c>
      <c r="C140" s="10" t="s">
        <v>124</v>
      </c>
      <c r="D140" s="10" t="s">
        <v>121</v>
      </c>
      <c r="E140" s="10" t="s">
        <v>59</v>
      </c>
      <c r="F140" s="10" t="s">
        <v>58</v>
      </c>
      <c r="G140" s="12">
        <v>0</v>
      </c>
      <c r="H140" s="12">
        <v>5038456.9400000004</v>
      </c>
      <c r="I140" s="12">
        <v>0</v>
      </c>
      <c r="J140" s="5"/>
      <c r="K140" s="5"/>
      <c r="L140" s="5"/>
      <c r="M140" s="8" t="s">
        <v>17</v>
      </c>
      <c r="N140" s="7">
        <f t="shared" si="16"/>
        <v>0</v>
      </c>
      <c r="O140" s="7">
        <f t="shared" si="17"/>
        <v>0</v>
      </c>
      <c r="P140" s="6">
        <f t="shared" si="18"/>
        <v>0</v>
      </c>
      <c r="Q140" s="6">
        <f t="shared" si="19"/>
        <v>0</v>
      </c>
    </row>
    <row r="141" spans="1:17" x14ac:dyDescent="0.25">
      <c r="A141" s="10" t="s">
        <v>243</v>
      </c>
      <c r="B141" s="10" t="s">
        <v>244</v>
      </c>
      <c r="C141" s="10" t="s">
        <v>124</v>
      </c>
      <c r="D141" s="10" t="s">
        <v>121</v>
      </c>
      <c r="E141" s="10" t="s">
        <v>59</v>
      </c>
      <c r="F141" s="10" t="s">
        <v>58</v>
      </c>
      <c r="G141" s="12">
        <v>0</v>
      </c>
      <c r="H141" s="12">
        <v>11292025.09</v>
      </c>
      <c r="I141" s="12">
        <v>0</v>
      </c>
      <c r="J141" s="5"/>
      <c r="K141" s="5"/>
      <c r="L141" s="5"/>
      <c r="M141" s="8" t="s">
        <v>17</v>
      </c>
      <c r="N141" s="7">
        <f t="shared" si="16"/>
        <v>0</v>
      </c>
      <c r="O141" s="7">
        <f t="shared" si="17"/>
        <v>0</v>
      </c>
      <c r="P141" s="6">
        <f t="shared" si="18"/>
        <v>0</v>
      </c>
      <c r="Q141" s="6">
        <f t="shared" si="19"/>
        <v>0</v>
      </c>
    </row>
    <row r="142" spans="1:17" x14ac:dyDescent="0.25">
      <c r="A142" s="10" t="s">
        <v>245</v>
      </c>
      <c r="B142" s="10" t="s">
        <v>246</v>
      </c>
      <c r="C142" s="10" t="s">
        <v>124</v>
      </c>
      <c r="D142" s="10" t="s">
        <v>121</v>
      </c>
      <c r="E142" s="10" t="s">
        <v>59</v>
      </c>
      <c r="F142" s="10" t="s">
        <v>58</v>
      </c>
      <c r="G142" s="12">
        <v>0</v>
      </c>
      <c r="H142" s="12">
        <v>4196246.84</v>
      </c>
      <c r="I142" s="12">
        <v>0</v>
      </c>
      <c r="J142" s="5"/>
      <c r="K142" s="5"/>
      <c r="L142" s="5"/>
      <c r="M142" s="8" t="s">
        <v>17</v>
      </c>
      <c r="N142" s="7">
        <f t="shared" si="16"/>
        <v>0</v>
      </c>
      <c r="O142" s="7">
        <f t="shared" si="17"/>
        <v>0</v>
      </c>
      <c r="P142" s="6">
        <f t="shared" si="18"/>
        <v>0</v>
      </c>
      <c r="Q142" s="6">
        <f t="shared" si="19"/>
        <v>0</v>
      </c>
    </row>
    <row r="143" spans="1:17" x14ac:dyDescent="0.25">
      <c r="A143" s="10" t="s">
        <v>247</v>
      </c>
      <c r="B143" s="10" t="s">
        <v>248</v>
      </c>
      <c r="C143" s="10" t="s">
        <v>124</v>
      </c>
      <c r="D143" s="10" t="s">
        <v>121</v>
      </c>
      <c r="E143" s="10" t="s">
        <v>59</v>
      </c>
      <c r="F143" s="10" t="s">
        <v>58</v>
      </c>
      <c r="G143" s="12">
        <v>0</v>
      </c>
      <c r="H143" s="12">
        <v>4163675.61</v>
      </c>
      <c r="I143" s="12">
        <v>0</v>
      </c>
      <c r="J143" s="5"/>
      <c r="K143" s="5"/>
      <c r="L143" s="5"/>
      <c r="M143" s="8" t="s">
        <v>17</v>
      </c>
      <c r="N143" s="7">
        <f t="shared" si="16"/>
        <v>0</v>
      </c>
      <c r="O143" s="7">
        <f t="shared" si="17"/>
        <v>0</v>
      </c>
      <c r="P143" s="6">
        <f t="shared" si="18"/>
        <v>0</v>
      </c>
      <c r="Q143" s="6">
        <f t="shared" si="19"/>
        <v>0</v>
      </c>
    </row>
    <row r="144" spans="1:17" x14ac:dyDescent="0.25">
      <c r="A144" s="10" t="s">
        <v>249</v>
      </c>
      <c r="B144" s="10" t="s">
        <v>250</v>
      </c>
      <c r="C144" s="10" t="s">
        <v>251</v>
      </c>
      <c r="D144" s="10" t="s">
        <v>121</v>
      </c>
      <c r="E144" s="10" t="s">
        <v>59</v>
      </c>
      <c r="F144" s="10" t="s">
        <v>58</v>
      </c>
      <c r="G144" s="12">
        <v>0</v>
      </c>
      <c r="H144" s="12">
        <v>7300000</v>
      </c>
      <c r="I144" s="12">
        <v>0</v>
      </c>
      <c r="J144" s="5"/>
      <c r="K144" s="5"/>
      <c r="L144" s="5"/>
      <c r="M144" s="8" t="s">
        <v>17</v>
      </c>
      <c r="N144" s="7">
        <f t="shared" si="16"/>
        <v>0</v>
      </c>
      <c r="O144" s="7">
        <f t="shared" si="17"/>
        <v>0</v>
      </c>
      <c r="P144" s="6">
        <f t="shared" si="18"/>
        <v>0</v>
      </c>
      <c r="Q144" s="6">
        <f t="shared" si="19"/>
        <v>0</v>
      </c>
    </row>
    <row r="145" spans="1:17" x14ac:dyDescent="0.25">
      <c r="A145" s="10" t="s">
        <v>252</v>
      </c>
      <c r="B145" s="10" t="s">
        <v>253</v>
      </c>
      <c r="C145" s="10" t="s">
        <v>251</v>
      </c>
      <c r="D145" s="10" t="s">
        <v>121</v>
      </c>
      <c r="E145" s="10" t="s">
        <v>59</v>
      </c>
      <c r="F145" s="10" t="s">
        <v>58</v>
      </c>
      <c r="G145" s="12">
        <v>0</v>
      </c>
      <c r="H145" s="12">
        <v>8800000</v>
      </c>
      <c r="I145" s="12">
        <v>0</v>
      </c>
      <c r="J145" s="5"/>
      <c r="K145" s="5"/>
      <c r="L145" s="5"/>
      <c r="M145" s="8" t="s">
        <v>17</v>
      </c>
      <c r="N145" s="7">
        <f t="shared" si="16"/>
        <v>0</v>
      </c>
      <c r="O145" s="7">
        <f t="shared" si="17"/>
        <v>0</v>
      </c>
      <c r="P145" s="6">
        <f t="shared" si="18"/>
        <v>0</v>
      </c>
      <c r="Q145" s="6">
        <f t="shared" si="19"/>
        <v>0</v>
      </c>
    </row>
    <row r="146" spans="1:17" x14ac:dyDescent="0.25">
      <c r="A146" s="10" t="s">
        <v>254</v>
      </c>
      <c r="B146" s="10" t="s">
        <v>255</v>
      </c>
      <c r="C146" s="10" t="s">
        <v>251</v>
      </c>
      <c r="D146" s="10" t="s">
        <v>121</v>
      </c>
      <c r="E146" s="10" t="s">
        <v>59</v>
      </c>
      <c r="F146" s="10" t="s">
        <v>58</v>
      </c>
      <c r="G146" s="12">
        <v>0</v>
      </c>
      <c r="H146" s="12">
        <v>493104.27</v>
      </c>
      <c r="I146" s="12">
        <v>0</v>
      </c>
      <c r="J146" s="5"/>
      <c r="K146" s="5"/>
      <c r="L146" s="5"/>
      <c r="M146" s="8" t="s">
        <v>17</v>
      </c>
      <c r="N146" s="7">
        <f t="shared" si="16"/>
        <v>0</v>
      </c>
      <c r="O146" s="7">
        <f t="shared" si="17"/>
        <v>0</v>
      </c>
      <c r="P146" s="6">
        <f t="shared" si="18"/>
        <v>0</v>
      </c>
      <c r="Q146" s="6">
        <f t="shared" si="19"/>
        <v>0</v>
      </c>
    </row>
    <row r="147" spans="1:17" x14ac:dyDescent="0.25">
      <c r="A147" s="10" t="s">
        <v>256</v>
      </c>
      <c r="B147" s="10" t="s">
        <v>257</v>
      </c>
      <c r="C147" s="10" t="s">
        <v>251</v>
      </c>
      <c r="D147" s="10" t="s">
        <v>121</v>
      </c>
      <c r="E147" s="10" t="s">
        <v>59</v>
      </c>
      <c r="F147" s="10" t="s">
        <v>58</v>
      </c>
      <c r="G147" s="12">
        <v>0</v>
      </c>
      <c r="H147" s="12">
        <v>2360107.14</v>
      </c>
      <c r="I147" s="12">
        <v>0</v>
      </c>
      <c r="J147" s="5"/>
      <c r="K147" s="5"/>
      <c r="L147" s="5"/>
      <c r="M147" s="8" t="s">
        <v>17</v>
      </c>
      <c r="N147" s="7">
        <f t="shared" si="16"/>
        <v>0</v>
      </c>
      <c r="O147" s="7">
        <f t="shared" si="17"/>
        <v>0</v>
      </c>
      <c r="P147" s="6">
        <f t="shared" si="18"/>
        <v>0</v>
      </c>
      <c r="Q147" s="6">
        <f t="shared" si="19"/>
        <v>0</v>
      </c>
    </row>
    <row r="148" spans="1:17" x14ac:dyDescent="0.25">
      <c r="A148" s="10" t="s">
        <v>258</v>
      </c>
      <c r="B148" s="10" t="s">
        <v>259</v>
      </c>
      <c r="C148" s="10" t="s">
        <v>251</v>
      </c>
      <c r="D148" s="10" t="s">
        <v>121</v>
      </c>
      <c r="E148" s="10" t="s">
        <v>59</v>
      </c>
      <c r="F148" s="10" t="s">
        <v>58</v>
      </c>
      <c r="G148" s="12">
        <v>0</v>
      </c>
      <c r="H148" s="12">
        <v>693209.86</v>
      </c>
      <c r="I148" s="12">
        <v>0</v>
      </c>
      <c r="J148" s="5"/>
      <c r="K148" s="5"/>
      <c r="L148" s="5"/>
      <c r="M148" s="8" t="s">
        <v>17</v>
      </c>
      <c r="N148" s="7">
        <f t="shared" si="16"/>
        <v>0</v>
      </c>
      <c r="O148" s="7">
        <f t="shared" si="17"/>
        <v>0</v>
      </c>
      <c r="P148" s="6">
        <f t="shared" si="18"/>
        <v>0</v>
      </c>
      <c r="Q148" s="6">
        <f t="shared" si="19"/>
        <v>0</v>
      </c>
    </row>
    <row r="149" spans="1:17" x14ac:dyDescent="0.25">
      <c r="A149" s="10" t="s">
        <v>260</v>
      </c>
      <c r="B149" s="10" t="s">
        <v>261</v>
      </c>
      <c r="C149" s="10" t="s">
        <v>251</v>
      </c>
      <c r="D149" s="10" t="s">
        <v>121</v>
      </c>
      <c r="E149" s="10" t="s">
        <v>59</v>
      </c>
      <c r="F149" s="10" t="s">
        <v>58</v>
      </c>
      <c r="G149" s="12">
        <v>0</v>
      </c>
      <c r="H149" s="12">
        <v>1450000</v>
      </c>
      <c r="I149" s="12">
        <v>0</v>
      </c>
      <c r="J149" s="5"/>
      <c r="K149" s="5"/>
      <c r="L149" s="5"/>
      <c r="M149" s="8" t="s">
        <v>17</v>
      </c>
      <c r="N149" s="7">
        <f t="shared" si="16"/>
        <v>0</v>
      </c>
      <c r="O149" s="7">
        <f t="shared" si="17"/>
        <v>0</v>
      </c>
      <c r="P149" s="6">
        <f t="shared" si="18"/>
        <v>0</v>
      </c>
      <c r="Q149" s="6">
        <f t="shared" si="19"/>
        <v>0</v>
      </c>
    </row>
    <row r="150" spans="1:17" x14ac:dyDescent="0.25">
      <c r="A150" s="10" t="s">
        <v>262</v>
      </c>
      <c r="B150" s="10" t="s">
        <v>263</v>
      </c>
      <c r="C150" s="10" t="s">
        <v>251</v>
      </c>
      <c r="D150" s="10" t="s">
        <v>121</v>
      </c>
      <c r="E150" s="10" t="s">
        <v>59</v>
      </c>
      <c r="F150" s="10" t="s">
        <v>58</v>
      </c>
      <c r="G150" s="12">
        <v>0</v>
      </c>
      <c r="H150" s="12">
        <v>750000</v>
      </c>
      <c r="I150" s="12">
        <v>0</v>
      </c>
      <c r="J150" s="5"/>
      <c r="K150" s="5"/>
      <c r="L150" s="5"/>
      <c r="M150" s="8" t="s">
        <v>17</v>
      </c>
      <c r="N150" s="7">
        <f t="shared" si="16"/>
        <v>0</v>
      </c>
      <c r="O150" s="7">
        <f t="shared" si="17"/>
        <v>0</v>
      </c>
      <c r="P150" s="6">
        <f t="shared" si="18"/>
        <v>0</v>
      </c>
      <c r="Q150" s="6">
        <f t="shared" si="19"/>
        <v>0</v>
      </c>
    </row>
    <row r="151" spans="1:17" x14ac:dyDescent="0.25">
      <c r="A151" s="10" t="s">
        <v>264</v>
      </c>
      <c r="B151" s="10" t="s">
        <v>265</v>
      </c>
      <c r="C151" s="10" t="s">
        <v>266</v>
      </c>
      <c r="D151" s="10" t="s">
        <v>121</v>
      </c>
      <c r="E151" s="10" t="s">
        <v>59</v>
      </c>
      <c r="F151" s="10" t="s">
        <v>58</v>
      </c>
      <c r="G151" s="12">
        <v>0</v>
      </c>
      <c r="H151" s="12">
        <v>2001251.45</v>
      </c>
      <c r="I151" s="12">
        <v>0</v>
      </c>
      <c r="J151" s="5"/>
      <c r="K151" s="5"/>
      <c r="L151" s="5"/>
      <c r="M151" s="8" t="s">
        <v>17</v>
      </c>
      <c r="N151" s="7">
        <f t="shared" si="16"/>
        <v>0</v>
      </c>
      <c r="O151" s="7">
        <f t="shared" si="17"/>
        <v>0</v>
      </c>
      <c r="P151" s="6">
        <f t="shared" si="18"/>
        <v>0</v>
      </c>
      <c r="Q151" s="6">
        <f t="shared" si="19"/>
        <v>0</v>
      </c>
    </row>
    <row r="152" spans="1:17" x14ac:dyDescent="0.25">
      <c r="A152" s="10" t="s">
        <v>267</v>
      </c>
      <c r="B152" s="10" t="s">
        <v>268</v>
      </c>
      <c r="C152" s="10" t="s">
        <v>266</v>
      </c>
      <c r="D152" s="10" t="s">
        <v>121</v>
      </c>
      <c r="E152" s="10" t="s">
        <v>59</v>
      </c>
      <c r="F152" s="10" t="s">
        <v>58</v>
      </c>
      <c r="G152" s="12">
        <v>0</v>
      </c>
      <c r="H152" s="12">
        <v>1332272.76</v>
      </c>
      <c r="I152" s="12">
        <v>0</v>
      </c>
      <c r="J152" s="5"/>
      <c r="K152" s="5"/>
      <c r="L152" s="5"/>
      <c r="M152" s="8" t="s">
        <v>17</v>
      </c>
      <c r="N152" s="7">
        <f t="shared" si="16"/>
        <v>0</v>
      </c>
      <c r="O152" s="7">
        <f t="shared" si="17"/>
        <v>0</v>
      </c>
      <c r="P152" s="6">
        <f t="shared" si="18"/>
        <v>0</v>
      </c>
      <c r="Q152" s="6">
        <f t="shared" si="19"/>
        <v>0</v>
      </c>
    </row>
    <row r="153" spans="1:17" x14ac:dyDescent="0.25">
      <c r="A153" s="10" t="s">
        <v>269</v>
      </c>
      <c r="B153" s="10" t="s">
        <v>270</v>
      </c>
      <c r="C153" s="10" t="s">
        <v>266</v>
      </c>
      <c r="D153" s="10" t="s">
        <v>121</v>
      </c>
      <c r="E153" s="10" t="s">
        <v>59</v>
      </c>
      <c r="F153" s="10" t="s">
        <v>58</v>
      </c>
      <c r="G153" s="12">
        <v>0</v>
      </c>
      <c r="H153" s="12">
        <v>2543423.44</v>
      </c>
      <c r="I153" s="12">
        <v>0</v>
      </c>
      <c r="J153" s="5"/>
      <c r="K153" s="5"/>
      <c r="L153" s="5"/>
      <c r="M153" s="8" t="s">
        <v>17</v>
      </c>
      <c r="N153" s="7">
        <f t="shared" si="16"/>
        <v>0</v>
      </c>
      <c r="O153" s="7">
        <f t="shared" si="17"/>
        <v>0</v>
      </c>
      <c r="P153" s="6">
        <f t="shared" si="18"/>
        <v>0</v>
      </c>
      <c r="Q153" s="6">
        <f t="shared" si="19"/>
        <v>0</v>
      </c>
    </row>
    <row r="154" spans="1:17" x14ac:dyDescent="0.25">
      <c r="A154" s="10" t="s">
        <v>271</v>
      </c>
      <c r="B154" s="10" t="s">
        <v>272</v>
      </c>
      <c r="C154" s="10" t="s">
        <v>266</v>
      </c>
      <c r="D154" s="10" t="s">
        <v>121</v>
      </c>
      <c r="E154" s="10" t="s">
        <v>59</v>
      </c>
      <c r="F154" s="10" t="s">
        <v>58</v>
      </c>
      <c r="G154" s="12">
        <v>0</v>
      </c>
      <c r="H154" s="12">
        <v>2412914.52</v>
      </c>
      <c r="I154" s="12">
        <v>0</v>
      </c>
      <c r="J154" s="5"/>
      <c r="K154" s="5"/>
      <c r="L154" s="5"/>
      <c r="M154" s="8" t="s">
        <v>17</v>
      </c>
      <c r="N154" s="7">
        <f t="shared" si="16"/>
        <v>0</v>
      </c>
      <c r="O154" s="7">
        <f t="shared" si="17"/>
        <v>0</v>
      </c>
      <c r="P154" s="6">
        <f t="shared" si="18"/>
        <v>0</v>
      </c>
      <c r="Q154" s="6">
        <f t="shared" si="19"/>
        <v>0</v>
      </c>
    </row>
    <row r="155" spans="1:17" x14ac:dyDescent="0.25">
      <c r="A155" s="10" t="s">
        <v>273</v>
      </c>
      <c r="B155" s="10" t="s">
        <v>274</v>
      </c>
      <c r="C155" s="10" t="s">
        <v>266</v>
      </c>
      <c r="D155" s="10" t="s">
        <v>121</v>
      </c>
      <c r="E155" s="10" t="s">
        <v>59</v>
      </c>
      <c r="F155" s="10" t="s">
        <v>58</v>
      </c>
      <c r="G155" s="12">
        <v>0</v>
      </c>
      <c r="H155" s="12">
        <v>4058391.29</v>
      </c>
      <c r="I155" s="12">
        <v>0</v>
      </c>
      <c r="J155" s="5"/>
      <c r="K155" s="5"/>
      <c r="L155" s="5"/>
      <c r="M155" s="8" t="s">
        <v>17</v>
      </c>
      <c r="N155" s="7">
        <f t="shared" si="16"/>
        <v>0</v>
      </c>
      <c r="O155" s="7">
        <f t="shared" si="17"/>
        <v>0</v>
      </c>
      <c r="P155" s="6">
        <f t="shared" si="18"/>
        <v>0</v>
      </c>
      <c r="Q155" s="6">
        <f t="shared" si="19"/>
        <v>0</v>
      </c>
    </row>
    <row r="156" spans="1:17" x14ac:dyDescent="0.25">
      <c r="A156" s="10" t="s">
        <v>275</v>
      </c>
      <c r="B156" s="10" t="s">
        <v>276</v>
      </c>
      <c r="C156" s="10" t="s">
        <v>266</v>
      </c>
      <c r="D156" s="10" t="s">
        <v>121</v>
      </c>
      <c r="E156" s="10" t="s">
        <v>59</v>
      </c>
      <c r="F156" s="10" t="s">
        <v>58</v>
      </c>
      <c r="G156" s="12">
        <v>0</v>
      </c>
      <c r="H156" s="12">
        <v>1607753.46</v>
      </c>
      <c r="I156" s="12">
        <v>0</v>
      </c>
      <c r="J156" s="5"/>
      <c r="K156" s="5"/>
      <c r="L156" s="5"/>
      <c r="M156" s="8" t="s">
        <v>17</v>
      </c>
      <c r="N156" s="7">
        <f t="shared" si="16"/>
        <v>0</v>
      </c>
      <c r="O156" s="7">
        <f t="shared" si="17"/>
        <v>0</v>
      </c>
      <c r="P156" s="6">
        <f t="shared" si="18"/>
        <v>0</v>
      </c>
      <c r="Q156" s="6">
        <f t="shared" si="19"/>
        <v>0</v>
      </c>
    </row>
    <row r="157" spans="1:17" x14ac:dyDescent="0.25">
      <c r="A157" s="10" t="s">
        <v>277</v>
      </c>
      <c r="B157" s="10" t="s">
        <v>278</v>
      </c>
      <c r="C157" s="10" t="s">
        <v>266</v>
      </c>
      <c r="D157" s="10" t="s">
        <v>121</v>
      </c>
      <c r="E157" s="10" t="s">
        <v>59</v>
      </c>
      <c r="F157" s="10" t="s">
        <v>58</v>
      </c>
      <c r="G157" s="12">
        <v>0</v>
      </c>
      <c r="H157" s="12">
        <v>4500000</v>
      </c>
      <c r="I157" s="12">
        <v>0</v>
      </c>
      <c r="J157" s="5"/>
      <c r="K157" s="5"/>
      <c r="L157" s="5"/>
      <c r="M157" s="8" t="s">
        <v>17</v>
      </c>
      <c r="N157" s="7">
        <f t="shared" si="16"/>
        <v>0</v>
      </c>
      <c r="O157" s="7">
        <f t="shared" si="17"/>
        <v>0</v>
      </c>
      <c r="P157" s="6">
        <f t="shared" si="18"/>
        <v>0</v>
      </c>
      <c r="Q157" s="6">
        <f t="shared" si="19"/>
        <v>0</v>
      </c>
    </row>
    <row r="158" spans="1:17" x14ac:dyDescent="0.25">
      <c r="A158" s="10" t="s">
        <v>279</v>
      </c>
      <c r="B158" s="10" t="s">
        <v>280</v>
      </c>
      <c r="C158" s="10" t="s">
        <v>266</v>
      </c>
      <c r="D158" s="10" t="s">
        <v>121</v>
      </c>
      <c r="E158" s="10" t="s">
        <v>59</v>
      </c>
      <c r="F158" s="10" t="s">
        <v>58</v>
      </c>
      <c r="G158" s="12">
        <v>0</v>
      </c>
      <c r="H158" s="12">
        <v>222070.86</v>
      </c>
      <c r="I158" s="12">
        <v>0</v>
      </c>
      <c r="J158" s="5"/>
      <c r="K158" s="5"/>
      <c r="L158" s="5"/>
      <c r="M158" s="8" t="s">
        <v>17</v>
      </c>
      <c r="N158" s="7">
        <f t="shared" si="16"/>
        <v>0</v>
      </c>
      <c r="O158" s="7">
        <f t="shared" si="17"/>
        <v>0</v>
      </c>
      <c r="P158" s="6">
        <f t="shared" si="18"/>
        <v>0</v>
      </c>
      <c r="Q158" s="6">
        <f t="shared" si="19"/>
        <v>0</v>
      </c>
    </row>
    <row r="159" spans="1:17" x14ac:dyDescent="0.25">
      <c r="A159" s="10" t="s">
        <v>281</v>
      </c>
      <c r="B159" s="10" t="s">
        <v>282</v>
      </c>
      <c r="C159" s="10" t="s">
        <v>266</v>
      </c>
      <c r="D159" s="10" t="s">
        <v>121</v>
      </c>
      <c r="E159" s="10" t="s">
        <v>59</v>
      </c>
      <c r="F159" s="10" t="s">
        <v>58</v>
      </c>
      <c r="G159" s="12">
        <v>0</v>
      </c>
      <c r="H159" s="12">
        <v>1039487.5</v>
      </c>
      <c r="I159" s="12">
        <v>0</v>
      </c>
      <c r="J159" s="5"/>
      <c r="K159" s="5"/>
      <c r="L159" s="5"/>
      <c r="M159" s="8" t="s">
        <v>17</v>
      </c>
      <c r="N159" s="7">
        <f t="shared" si="16"/>
        <v>0</v>
      </c>
      <c r="O159" s="7">
        <f t="shared" si="17"/>
        <v>0</v>
      </c>
      <c r="P159" s="6">
        <f t="shared" si="18"/>
        <v>0</v>
      </c>
      <c r="Q159" s="6">
        <f t="shared" si="19"/>
        <v>0</v>
      </c>
    </row>
    <row r="160" spans="1:17" x14ac:dyDescent="0.25">
      <c r="A160" s="10" t="s">
        <v>283</v>
      </c>
      <c r="B160" s="10" t="s">
        <v>284</v>
      </c>
      <c r="C160" s="10" t="s">
        <v>266</v>
      </c>
      <c r="D160" s="10" t="s">
        <v>121</v>
      </c>
      <c r="E160" s="10" t="s">
        <v>59</v>
      </c>
      <c r="F160" s="10" t="s">
        <v>58</v>
      </c>
      <c r="G160" s="12">
        <v>0</v>
      </c>
      <c r="H160" s="12">
        <v>1857182.85</v>
      </c>
      <c r="I160" s="12">
        <v>0</v>
      </c>
      <c r="J160" s="5"/>
      <c r="K160" s="5"/>
      <c r="L160" s="5"/>
      <c r="M160" s="8" t="s">
        <v>17</v>
      </c>
      <c r="N160" s="7">
        <f t="shared" si="16"/>
        <v>0</v>
      </c>
      <c r="O160" s="7">
        <f t="shared" si="17"/>
        <v>0</v>
      </c>
      <c r="P160" s="6">
        <f t="shared" si="18"/>
        <v>0</v>
      </c>
      <c r="Q160" s="6">
        <f t="shared" si="19"/>
        <v>0</v>
      </c>
    </row>
    <row r="161" spans="1:17" x14ac:dyDescent="0.25">
      <c r="A161" s="10" t="s">
        <v>285</v>
      </c>
      <c r="B161" s="10" t="s">
        <v>286</v>
      </c>
      <c r="C161" s="10" t="s">
        <v>287</v>
      </c>
      <c r="D161" s="10" t="s">
        <v>121</v>
      </c>
      <c r="E161" s="10" t="s">
        <v>59</v>
      </c>
      <c r="F161" s="10" t="s">
        <v>58</v>
      </c>
      <c r="G161" s="12">
        <v>0</v>
      </c>
      <c r="H161" s="12">
        <v>2500000</v>
      </c>
      <c r="I161" s="12">
        <v>0</v>
      </c>
      <c r="J161" s="5"/>
      <c r="K161" s="5"/>
      <c r="L161" s="5"/>
      <c r="M161" s="8" t="s">
        <v>17</v>
      </c>
      <c r="N161" s="7">
        <f t="shared" si="16"/>
        <v>0</v>
      </c>
      <c r="O161" s="7">
        <f t="shared" si="17"/>
        <v>0</v>
      </c>
      <c r="P161" s="6">
        <f t="shared" si="18"/>
        <v>0</v>
      </c>
      <c r="Q161" s="6">
        <f t="shared" si="19"/>
        <v>0</v>
      </c>
    </row>
    <row r="162" spans="1:17" x14ac:dyDescent="0.25">
      <c r="A162" s="10" t="s">
        <v>288</v>
      </c>
      <c r="B162" s="10" t="s">
        <v>289</v>
      </c>
      <c r="C162" s="10" t="s">
        <v>287</v>
      </c>
      <c r="D162" s="10" t="s">
        <v>121</v>
      </c>
      <c r="E162" s="10" t="s">
        <v>59</v>
      </c>
      <c r="F162" s="10" t="s">
        <v>58</v>
      </c>
      <c r="G162" s="12">
        <v>0</v>
      </c>
      <c r="H162" s="12">
        <v>2078698.09</v>
      </c>
      <c r="I162" s="12">
        <v>0</v>
      </c>
      <c r="J162" s="5"/>
      <c r="K162" s="5"/>
      <c r="L162" s="5"/>
      <c r="M162" s="8" t="s">
        <v>17</v>
      </c>
      <c r="N162" s="7">
        <f t="shared" si="16"/>
        <v>0</v>
      </c>
      <c r="O162" s="7">
        <f t="shared" si="17"/>
        <v>0</v>
      </c>
      <c r="P162" s="6">
        <f t="shared" si="18"/>
        <v>0</v>
      </c>
      <c r="Q162" s="6">
        <f t="shared" si="19"/>
        <v>0</v>
      </c>
    </row>
    <row r="163" spans="1:17" x14ac:dyDescent="0.25">
      <c r="A163" s="10" t="s">
        <v>290</v>
      </c>
      <c r="B163" s="10" t="s">
        <v>291</v>
      </c>
      <c r="C163" s="10" t="s">
        <v>287</v>
      </c>
      <c r="D163" s="10" t="s">
        <v>121</v>
      </c>
      <c r="E163" s="10" t="s">
        <v>59</v>
      </c>
      <c r="F163" s="10" t="s">
        <v>58</v>
      </c>
      <c r="G163" s="12">
        <v>0</v>
      </c>
      <c r="H163" s="12">
        <v>5651903.2199999997</v>
      </c>
      <c r="I163" s="12">
        <v>0</v>
      </c>
      <c r="J163" s="5"/>
      <c r="K163" s="5"/>
      <c r="L163" s="5"/>
      <c r="M163" s="8" t="s">
        <v>17</v>
      </c>
      <c r="N163" s="7">
        <f t="shared" si="16"/>
        <v>0</v>
      </c>
      <c r="O163" s="7">
        <f t="shared" si="17"/>
        <v>0</v>
      </c>
      <c r="P163" s="6">
        <f t="shared" si="18"/>
        <v>0</v>
      </c>
      <c r="Q163" s="6">
        <f t="shared" si="19"/>
        <v>0</v>
      </c>
    </row>
    <row r="164" spans="1:17" x14ac:dyDescent="0.25">
      <c r="G164" s="13">
        <f>SUM(G4:G163)</f>
        <v>181977585.28</v>
      </c>
      <c r="H164" s="13">
        <f>SUM(H4:H163)</f>
        <v>342041262.30000001</v>
      </c>
      <c r="I164" s="13">
        <f>SUM(I4:I163)</f>
        <v>101006570.15000002</v>
      </c>
      <c r="P164" s="11">
        <f t="shared" ref="P164" si="20">IF(J164=0,0,L164/J164)</f>
        <v>0</v>
      </c>
      <c r="Q164" s="11">
        <f t="shared" ref="Q164" si="21">IF(L164=0,0,L164/K164)</f>
        <v>0</v>
      </c>
    </row>
    <row r="165" spans="1:17" x14ac:dyDescent="0.25">
      <c r="A165" t="s">
        <v>21</v>
      </c>
    </row>
  </sheetData>
  <mergeCells count="5">
    <mergeCell ref="A1:Q1"/>
    <mergeCell ref="G2:I2"/>
    <mergeCell ref="J2:M2"/>
    <mergeCell ref="N2:O2"/>
    <mergeCell ref="P2:Q2"/>
  </mergeCells>
  <pageMargins left="0.11811023622047245" right="0.11811023622047245" top="0.15748031496062992" bottom="0.15748031496062992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workbookViewId="0">
      <selection activeCell="B26" sqref="B2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292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21424</v>
      </c>
      <c r="H4" s="12">
        <v>21424</v>
      </c>
      <c r="I4" s="12">
        <v>20508.8</v>
      </c>
      <c r="J4" s="5"/>
      <c r="K4" s="5"/>
      <c r="L4" s="5"/>
      <c r="M4" s="8" t="s">
        <v>17</v>
      </c>
      <c r="N4" s="7">
        <f t="shared" ref="N4:N35" si="0">IF(G4&gt;0,I4/G4,0)</f>
        <v>0.9572815533980582</v>
      </c>
      <c r="O4" s="7">
        <f t="shared" ref="O4:O35" si="1">IF(H4&gt;0,I4/H4,0)</f>
        <v>0.9572815533980582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31200</v>
      </c>
      <c r="H5" s="12">
        <v>31200</v>
      </c>
      <c r="I5" s="12">
        <v>21036.6</v>
      </c>
      <c r="J5" s="5"/>
      <c r="K5" s="5"/>
      <c r="L5" s="5"/>
      <c r="M5" s="8" t="s">
        <v>17</v>
      </c>
      <c r="N5" s="7">
        <f t="shared" si="0"/>
        <v>0.6742499999999999</v>
      </c>
      <c r="O5" s="7">
        <f t="shared" si="1"/>
        <v>0.6742499999999999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100000</v>
      </c>
      <c r="H6" s="12">
        <v>100000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35000</v>
      </c>
      <c r="H7" s="12">
        <v>67166.34</v>
      </c>
      <c r="I7" s="12">
        <v>40798.800000000003</v>
      </c>
      <c r="J7" s="5"/>
      <c r="K7" s="5"/>
      <c r="L7" s="5"/>
      <c r="M7" s="8" t="s">
        <v>17</v>
      </c>
      <c r="N7" s="7">
        <f t="shared" si="0"/>
        <v>1.16568</v>
      </c>
      <c r="O7" s="7">
        <f t="shared" si="1"/>
        <v>0.607429256976039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150000</v>
      </c>
      <c r="H8" s="12">
        <v>300000</v>
      </c>
      <c r="I8" s="12">
        <v>175500</v>
      </c>
      <c r="J8" s="5"/>
      <c r="K8" s="5"/>
      <c r="L8" s="5"/>
      <c r="M8" s="8" t="s">
        <v>17</v>
      </c>
      <c r="N8" s="7">
        <f t="shared" si="0"/>
        <v>1.17</v>
      </c>
      <c r="O8" s="7">
        <f t="shared" si="1"/>
        <v>0.58499999999999996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2">
        <v>100000</v>
      </c>
      <c r="H9" s="12">
        <v>263900</v>
      </c>
      <c r="I9" s="12">
        <v>243420</v>
      </c>
      <c r="J9" s="5"/>
      <c r="K9" s="5"/>
      <c r="L9" s="5"/>
      <c r="M9" s="8" t="s">
        <v>17</v>
      </c>
      <c r="N9" s="7">
        <f t="shared" si="0"/>
        <v>2.4342000000000001</v>
      </c>
      <c r="O9" s="7">
        <f t="shared" si="1"/>
        <v>0.92239484653277759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2">
        <v>80000</v>
      </c>
      <c r="H10" s="12">
        <v>80000</v>
      </c>
      <c r="I10" s="12">
        <v>14848</v>
      </c>
      <c r="J10" s="5"/>
      <c r="K10" s="5"/>
      <c r="L10" s="5"/>
      <c r="M10" s="8" t="s">
        <v>17</v>
      </c>
      <c r="N10" s="7">
        <f t="shared" si="0"/>
        <v>0.18559999999999999</v>
      </c>
      <c r="O10" s="7">
        <f t="shared" si="1"/>
        <v>0.18559999999999999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2">
        <v>150000</v>
      </c>
      <c r="H11" s="12">
        <v>200000</v>
      </c>
      <c r="I11" s="12">
        <v>142622</v>
      </c>
      <c r="J11" s="5"/>
      <c r="K11" s="5"/>
      <c r="L11" s="5"/>
      <c r="M11" s="8" t="s">
        <v>17</v>
      </c>
      <c r="N11" s="7">
        <f t="shared" si="0"/>
        <v>0.95081333333333329</v>
      </c>
      <c r="O11" s="7">
        <f t="shared" si="1"/>
        <v>0.71311000000000002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2">
        <v>52000</v>
      </c>
      <c r="H12" s="12">
        <v>52000</v>
      </c>
      <c r="I12" s="12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2">
        <v>150000</v>
      </c>
      <c r="H13" s="12">
        <v>150000</v>
      </c>
      <c r="I13" s="12">
        <v>142610.4</v>
      </c>
      <c r="J13" s="5"/>
      <c r="K13" s="5"/>
      <c r="L13" s="5"/>
      <c r="M13" s="8" t="s">
        <v>17</v>
      </c>
      <c r="N13" s="7">
        <f t="shared" si="0"/>
        <v>0.95073599999999991</v>
      </c>
      <c r="O13" s="7">
        <f t="shared" si="1"/>
        <v>0.95073599999999991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2">
        <v>100000</v>
      </c>
      <c r="H14" s="12">
        <v>100000</v>
      </c>
      <c r="I14" s="12">
        <v>98600</v>
      </c>
      <c r="J14" s="5"/>
      <c r="K14" s="5"/>
      <c r="L14" s="5"/>
      <c r="M14" s="8" t="s">
        <v>17</v>
      </c>
      <c r="N14" s="7">
        <f t="shared" si="0"/>
        <v>0.98599999999999999</v>
      </c>
      <c r="O14" s="7">
        <f t="shared" si="1"/>
        <v>0.98599999999999999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2">
        <v>100000</v>
      </c>
      <c r="H15" s="12">
        <v>100000</v>
      </c>
      <c r="I15" s="12">
        <v>57775.519999999997</v>
      </c>
      <c r="J15" s="5"/>
      <c r="K15" s="5"/>
      <c r="L15" s="5"/>
      <c r="M15" s="8" t="s">
        <v>17</v>
      </c>
      <c r="N15" s="7">
        <f t="shared" si="0"/>
        <v>0.57775519999999991</v>
      </c>
      <c r="O15" s="7">
        <f t="shared" si="1"/>
        <v>0.57775519999999991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75</v>
      </c>
      <c r="F16" s="10" t="s">
        <v>74</v>
      </c>
      <c r="G16" s="12">
        <v>60000</v>
      </c>
      <c r="H16" s="12">
        <v>60000</v>
      </c>
      <c r="I16" s="12">
        <v>34402.800000000003</v>
      </c>
      <c r="J16" s="5"/>
      <c r="K16" s="5"/>
      <c r="L16" s="5"/>
      <c r="M16" s="8" t="s">
        <v>17</v>
      </c>
      <c r="N16" s="7">
        <f t="shared" si="0"/>
        <v>0.57338</v>
      </c>
      <c r="O16" s="7">
        <f t="shared" si="1"/>
        <v>0.57338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44</v>
      </c>
      <c r="B17" s="10" t="s">
        <v>45</v>
      </c>
      <c r="C17" s="10" t="s">
        <v>76</v>
      </c>
      <c r="D17" s="10" t="s">
        <v>25</v>
      </c>
      <c r="E17" s="10" t="s">
        <v>47</v>
      </c>
      <c r="F17" s="10" t="s">
        <v>46</v>
      </c>
      <c r="G17" s="12">
        <v>0</v>
      </c>
      <c r="H17" s="12">
        <v>138740</v>
      </c>
      <c r="I17" s="12">
        <v>58240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0.41977800201816345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77</v>
      </c>
      <c r="B18" s="10" t="s">
        <v>45</v>
      </c>
      <c r="C18" s="10" t="s">
        <v>78</v>
      </c>
      <c r="D18" s="10" t="s">
        <v>25</v>
      </c>
      <c r="E18" s="10" t="s">
        <v>47</v>
      </c>
      <c r="F18" s="10" t="s">
        <v>46</v>
      </c>
      <c r="G18" s="12">
        <v>0</v>
      </c>
      <c r="H18" s="12">
        <v>114800</v>
      </c>
      <c r="I18" s="12">
        <v>110714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0.9644076655052265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64</v>
      </c>
      <c r="B19" s="10" t="s">
        <v>65</v>
      </c>
      <c r="C19" s="10" t="s">
        <v>78</v>
      </c>
      <c r="D19" s="10" t="s">
        <v>25</v>
      </c>
      <c r="E19" s="10" t="s">
        <v>67</v>
      </c>
      <c r="F19" s="10" t="s">
        <v>66</v>
      </c>
      <c r="G19" s="12">
        <v>0</v>
      </c>
      <c r="H19" s="12">
        <v>50000</v>
      </c>
      <c r="I19" s="12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72</v>
      </c>
      <c r="B20" s="10" t="s">
        <v>73</v>
      </c>
      <c r="C20" s="10" t="s">
        <v>78</v>
      </c>
      <c r="D20" s="10" t="s">
        <v>25</v>
      </c>
      <c r="E20" s="10" t="s">
        <v>75</v>
      </c>
      <c r="F20" s="10" t="s">
        <v>74</v>
      </c>
      <c r="G20" s="12">
        <v>2500000</v>
      </c>
      <c r="H20" s="12">
        <v>2770146.19</v>
      </c>
      <c r="I20" s="12">
        <v>2347343.56</v>
      </c>
      <c r="J20" s="5"/>
      <c r="K20" s="5"/>
      <c r="L20" s="5"/>
      <c r="M20" s="8" t="s">
        <v>17</v>
      </c>
      <c r="N20" s="7">
        <f t="shared" si="0"/>
        <v>0.93893742400000002</v>
      </c>
      <c r="O20" s="7">
        <f t="shared" si="1"/>
        <v>0.84737172661634874</v>
      </c>
      <c r="P20" s="6">
        <f t="shared" si="2"/>
        <v>0</v>
      </c>
      <c r="Q20" s="6">
        <f t="shared" si="3"/>
        <v>0</v>
      </c>
    </row>
    <row r="21" spans="1:17" x14ac:dyDescent="0.25">
      <c r="A21" s="10" t="s">
        <v>40</v>
      </c>
      <c r="B21" s="10" t="s">
        <v>41</v>
      </c>
      <c r="C21" s="10" t="s">
        <v>79</v>
      </c>
      <c r="D21" s="10" t="s">
        <v>25</v>
      </c>
      <c r="E21" s="10" t="s">
        <v>43</v>
      </c>
      <c r="F21" s="10" t="s">
        <v>42</v>
      </c>
      <c r="G21" s="12">
        <v>200000</v>
      </c>
      <c r="H21" s="12">
        <v>200000</v>
      </c>
      <c r="I21" s="12">
        <v>200000</v>
      </c>
      <c r="J21" s="5"/>
      <c r="K21" s="5"/>
      <c r="L21" s="5"/>
      <c r="M21" s="8" t="s">
        <v>17</v>
      </c>
      <c r="N21" s="7">
        <f t="shared" si="0"/>
        <v>1</v>
      </c>
      <c r="O21" s="7">
        <f t="shared" si="1"/>
        <v>1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80</v>
      </c>
      <c r="B22" s="10" t="s">
        <v>81</v>
      </c>
      <c r="C22" s="10" t="s">
        <v>79</v>
      </c>
      <c r="D22" s="10" t="s">
        <v>25</v>
      </c>
      <c r="E22" s="10" t="s">
        <v>83</v>
      </c>
      <c r="F22" s="10" t="s">
        <v>82</v>
      </c>
      <c r="G22" s="12">
        <v>257500</v>
      </c>
      <c r="H22" s="12">
        <v>157500</v>
      </c>
      <c r="I22" s="12">
        <v>23915</v>
      </c>
      <c r="J22" s="5"/>
      <c r="K22" s="5"/>
      <c r="L22" s="5"/>
      <c r="M22" s="8" t="s">
        <v>17</v>
      </c>
      <c r="N22" s="7">
        <f t="shared" si="0"/>
        <v>9.2873786407766987E-2</v>
      </c>
      <c r="O22" s="7">
        <f t="shared" si="1"/>
        <v>0.15184126984126983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22</v>
      </c>
      <c r="B23" s="10" t="s">
        <v>23</v>
      </c>
      <c r="C23" s="10" t="s">
        <v>84</v>
      </c>
      <c r="D23" s="10" t="s">
        <v>25</v>
      </c>
      <c r="E23" s="10" t="s">
        <v>27</v>
      </c>
      <c r="F23" s="10" t="s">
        <v>26</v>
      </c>
      <c r="G23" s="12">
        <v>53560</v>
      </c>
      <c r="H23" s="12">
        <v>53560</v>
      </c>
      <c r="I23" s="12">
        <v>18900</v>
      </c>
      <c r="J23" s="5"/>
      <c r="K23" s="5"/>
      <c r="L23" s="5"/>
      <c r="M23" s="8" t="s">
        <v>17</v>
      </c>
      <c r="N23" s="7">
        <f t="shared" si="0"/>
        <v>0.35287528005974605</v>
      </c>
      <c r="O23" s="7">
        <f t="shared" si="1"/>
        <v>0.35287528005974605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32</v>
      </c>
      <c r="B24" s="10" t="s">
        <v>33</v>
      </c>
      <c r="C24" s="10" t="s">
        <v>84</v>
      </c>
      <c r="D24" s="10" t="s">
        <v>25</v>
      </c>
      <c r="E24" s="10" t="s">
        <v>35</v>
      </c>
      <c r="F24" s="10" t="s">
        <v>34</v>
      </c>
      <c r="G24" s="12">
        <v>15000</v>
      </c>
      <c r="H24" s="12">
        <v>15000</v>
      </c>
      <c r="I24" s="12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44</v>
      </c>
      <c r="B25" s="10" t="s">
        <v>45</v>
      </c>
      <c r="C25" s="10" t="s">
        <v>84</v>
      </c>
      <c r="D25" s="10" t="s">
        <v>25</v>
      </c>
      <c r="E25" s="10" t="s">
        <v>47</v>
      </c>
      <c r="F25" s="10" t="s">
        <v>46</v>
      </c>
      <c r="G25" s="12">
        <v>15600</v>
      </c>
      <c r="H25" s="12">
        <v>35200</v>
      </c>
      <c r="I25" s="12">
        <v>19600</v>
      </c>
      <c r="J25" s="5"/>
      <c r="K25" s="5"/>
      <c r="L25" s="5"/>
      <c r="M25" s="8" t="s">
        <v>17</v>
      </c>
      <c r="N25" s="7">
        <f t="shared" si="0"/>
        <v>1.2564102564102564</v>
      </c>
      <c r="O25" s="7">
        <f t="shared" si="1"/>
        <v>0.55681818181818177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85</v>
      </c>
      <c r="B26" s="10" t="s">
        <v>86</v>
      </c>
      <c r="C26" s="10" t="s">
        <v>84</v>
      </c>
      <c r="D26" s="10" t="s">
        <v>25</v>
      </c>
      <c r="E26" s="10" t="s">
        <v>88</v>
      </c>
      <c r="F26" s="10" t="s">
        <v>87</v>
      </c>
      <c r="G26" s="12">
        <v>53560</v>
      </c>
      <c r="H26" s="12">
        <v>53560</v>
      </c>
      <c r="I26" s="12">
        <v>8092.05</v>
      </c>
      <c r="J26" s="5"/>
      <c r="K26" s="5"/>
      <c r="L26" s="5"/>
      <c r="M26" s="8" t="s">
        <v>17</v>
      </c>
      <c r="N26" s="7">
        <f t="shared" si="0"/>
        <v>0.15108383121732635</v>
      </c>
      <c r="O26" s="7">
        <f t="shared" si="1"/>
        <v>0.15108383121732635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48</v>
      </c>
      <c r="B27" s="10" t="s">
        <v>49</v>
      </c>
      <c r="C27" s="10" t="s">
        <v>84</v>
      </c>
      <c r="D27" s="10" t="s">
        <v>25</v>
      </c>
      <c r="E27" s="10" t="s">
        <v>51</v>
      </c>
      <c r="F27" s="10" t="s">
        <v>50</v>
      </c>
      <c r="G27" s="12">
        <v>18293.419999999998</v>
      </c>
      <c r="H27" s="12">
        <v>18293.419999999998</v>
      </c>
      <c r="I27" s="12">
        <v>10973.6</v>
      </c>
      <c r="J27" s="5"/>
      <c r="K27" s="5"/>
      <c r="L27" s="5"/>
      <c r="M27" s="8" t="s">
        <v>17</v>
      </c>
      <c r="N27" s="7">
        <f t="shared" si="0"/>
        <v>0.59986596273414161</v>
      </c>
      <c r="O27" s="7">
        <f t="shared" si="1"/>
        <v>0.59986596273414161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56</v>
      </c>
      <c r="B28" s="10" t="s">
        <v>57</v>
      </c>
      <c r="C28" s="10" t="s">
        <v>84</v>
      </c>
      <c r="D28" s="10" t="s">
        <v>25</v>
      </c>
      <c r="E28" s="10" t="s">
        <v>59</v>
      </c>
      <c r="F28" s="10" t="s">
        <v>58</v>
      </c>
      <c r="G28" s="12">
        <v>21424</v>
      </c>
      <c r="H28" s="12">
        <v>21424</v>
      </c>
      <c r="I28" s="12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64</v>
      </c>
      <c r="B29" s="10" t="s">
        <v>65</v>
      </c>
      <c r="C29" s="10" t="s">
        <v>84</v>
      </c>
      <c r="D29" s="10" t="s">
        <v>25</v>
      </c>
      <c r="E29" s="10" t="s">
        <v>67</v>
      </c>
      <c r="F29" s="10" t="s">
        <v>66</v>
      </c>
      <c r="G29" s="12">
        <v>35000</v>
      </c>
      <c r="H29" s="12">
        <v>35000</v>
      </c>
      <c r="I29" s="12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0" t="s">
        <v>68</v>
      </c>
      <c r="B30" s="10" t="s">
        <v>69</v>
      </c>
      <c r="C30" s="10" t="s">
        <v>84</v>
      </c>
      <c r="D30" s="10" t="s">
        <v>25</v>
      </c>
      <c r="E30" s="10" t="s">
        <v>71</v>
      </c>
      <c r="F30" s="10" t="s">
        <v>70</v>
      </c>
      <c r="G30" s="12">
        <v>82136</v>
      </c>
      <c r="H30" s="12">
        <v>82136</v>
      </c>
      <c r="I30" s="12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28</v>
      </c>
      <c r="B31" s="10" t="s">
        <v>29</v>
      </c>
      <c r="C31" s="10" t="s">
        <v>89</v>
      </c>
      <c r="D31" s="10" t="s">
        <v>25</v>
      </c>
      <c r="E31" s="10" t="s">
        <v>31</v>
      </c>
      <c r="F31" s="10" t="s">
        <v>30</v>
      </c>
      <c r="G31" s="12">
        <v>10400</v>
      </c>
      <c r="H31" s="12">
        <v>10400</v>
      </c>
      <c r="I31" s="12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44</v>
      </c>
      <c r="B32" s="10" t="s">
        <v>45</v>
      </c>
      <c r="C32" s="10" t="s">
        <v>89</v>
      </c>
      <c r="D32" s="10" t="s">
        <v>25</v>
      </c>
      <c r="E32" s="10" t="s">
        <v>47</v>
      </c>
      <c r="F32" s="10" t="s">
        <v>46</v>
      </c>
      <c r="G32" s="12">
        <v>100000</v>
      </c>
      <c r="H32" s="12">
        <v>100000</v>
      </c>
      <c r="I32" s="12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60</v>
      </c>
      <c r="B33" s="10" t="s">
        <v>61</v>
      </c>
      <c r="C33" s="10" t="s">
        <v>89</v>
      </c>
      <c r="D33" s="10" t="s">
        <v>25</v>
      </c>
      <c r="E33" s="10" t="s">
        <v>63</v>
      </c>
      <c r="F33" s="10" t="s">
        <v>62</v>
      </c>
      <c r="G33" s="12">
        <v>256000</v>
      </c>
      <c r="H33" s="12">
        <v>256000</v>
      </c>
      <c r="I33" s="12">
        <v>144000</v>
      </c>
      <c r="J33" s="5"/>
      <c r="K33" s="5"/>
      <c r="L33" s="5"/>
      <c r="M33" s="8" t="s">
        <v>17</v>
      </c>
      <c r="N33" s="7">
        <f t="shared" si="0"/>
        <v>0.5625</v>
      </c>
      <c r="O33" s="7">
        <f t="shared" si="1"/>
        <v>0.5625</v>
      </c>
      <c r="P33" s="6">
        <f t="shared" si="2"/>
        <v>0</v>
      </c>
      <c r="Q33" s="6">
        <f t="shared" si="3"/>
        <v>0</v>
      </c>
    </row>
    <row r="34" spans="1:17" x14ac:dyDescent="0.25">
      <c r="A34" s="10" t="s">
        <v>68</v>
      </c>
      <c r="B34" s="10" t="s">
        <v>69</v>
      </c>
      <c r="C34" s="10" t="s">
        <v>89</v>
      </c>
      <c r="D34" s="10" t="s">
        <v>25</v>
      </c>
      <c r="E34" s="10" t="s">
        <v>71</v>
      </c>
      <c r="F34" s="10" t="s">
        <v>70</v>
      </c>
      <c r="G34" s="12">
        <v>50000</v>
      </c>
      <c r="H34" s="12">
        <v>50000</v>
      </c>
      <c r="I34" s="12">
        <v>32250</v>
      </c>
      <c r="J34" s="5"/>
      <c r="K34" s="5"/>
      <c r="L34" s="5"/>
      <c r="M34" s="8" t="s">
        <v>17</v>
      </c>
      <c r="N34" s="7">
        <f t="shared" si="0"/>
        <v>0.64500000000000002</v>
      </c>
      <c r="O34" s="7">
        <f t="shared" si="1"/>
        <v>0.64500000000000002</v>
      </c>
      <c r="P34" s="6">
        <f t="shared" si="2"/>
        <v>0</v>
      </c>
      <c r="Q34" s="6">
        <f t="shared" si="3"/>
        <v>0</v>
      </c>
    </row>
    <row r="35" spans="1:17" x14ac:dyDescent="0.25">
      <c r="A35" s="10" t="s">
        <v>90</v>
      </c>
      <c r="B35" s="10" t="s">
        <v>91</v>
      </c>
      <c r="C35" s="10" t="s">
        <v>89</v>
      </c>
      <c r="D35" s="10" t="s">
        <v>25</v>
      </c>
      <c r="E35" s="10" t="s">
        <v>93</v>
      </c>
      <c r="F35" s="10" t="s">
        <v>92</v>
      </c>
      <c r="G35" s="12">
        <v>23566.400000000001</v>
      </c>
      <c r="H35" s="12">
        <v>23566.400000000001</v>
      </c>
      <c r="I35" s="12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85</v>
      </c>
      <c r="B36" s="10" t="s">
        <v>86</v>
      </c>
      <c r="C36" s="10" t="s">
        <v>94</v>
      </c>
      <c r="D36" s="10" t="s">
        <v>25</v>
      </c>
      <c r="E36" s="10" t="s">
        <v>88</v>
      </c>
      <c r="F36" s="10" t="s">
        <v>87</v>
      </c>
      <c r="G36" s="12">
        <v>0</v>
      </c>
      <c r="H36" s="12">
        <v>9105000</v>
      </c>
      <c r="I36" s="12">
        <v>5916936.3099999996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0.64985571773750683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0" t="s">
        <v>80</v>
      </c>
      <c r="B37" s="10" t="s">
        <v>81</v>
      </c>
      <c r="C37" s="10" t="s">
        <v>94</v>
      </c>
      <c r="D37" s="10" t="s">
        <v>25</v>
      </c>
      <c r="E37" s="10" t="s">
        <v>83</v>
      </c>
      <c r="F37" s="10" t="s">
        <v>82</v>
      </c>
      <c r="G37" s="12">
        <v>11641.27</v>
      </c>
      <c r="H37" s="12">
        <v>11641.27</v>
      </c>
      <c r="I37" s="12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0" t="s">
        <v>52</v>
      </c>
      <c r="B38" s="10" t="s">
        <v>53</v>
      </c>
      <c r="C38" s="10" t="s">
        <v>95</v>
      </c>
      <c r="D38" s="10" t="s">
        <v>25</v>
      </c>
      <c r="E38" s="10" t="s">
        <v>55</v>
      </c>
      <c r="F38" s="10" t="s">
        <v>54</v>
      </c>
      <c r="G38" s="12">
        <v>30000</v>
      </c>
      <c r="H38" s="12">
        <v>30000</v>
      </c>
      <c r="I38" s="12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0" t="s">
        <v>68</v>
      </c>
      <c r="B39" s="10" t="s">
        <v>69</v>
      </c>
      <c r="C39" s="10" t="s">
        <v>95</v>
      </c>
      <c r="D39" s="10" t="s">
        <v>25</v>
      </c>
      <c r="E39" s="10" t="s">
        <v>71</v>
      </c>
      <c r="F39" s="10" t="s">
        <v>70</v>
      </c>
      <c r="G39" s="12">
        <v>500000</v>
      </c>
      <c r="H39" s="12">
        <v>500000</v>
      </c>
      <c r="I39" s="12">
        <v>464000</v>
      </c>
      <c r="J39" s="5"/>
      <c r="K39" s="5"/>
      <c r="L39" s="5"/>
      <c r="M39" s="8" t="s">
        <v>17</v>
      </c>
      <c r="N39" s="7">
        <f t="shared" si="4"/>
        <v>0.92800000000000005</v>
      </c>
      <c r="O39" s="7">
        <f t="shared" si="5"/>
        <v>0.92800000000000005</v>
      </c>
      <c r="P39" s="6">
        <f t="shared" si="6"/>
        <v>0</v>
      </c>
      <c r="Q39" s="6">
        <f t="shared" si="7"/>
        <v>0</v>
      </c>
    </row>
    <row r="40" spans="1:17" x14ac:dyDescent="0.25">
      <c r="A40" s="10" t="s">
        <v>52</v>
      </c>
      <c r="B40" s="10" t="s">
        <v>53</v>
      </c>
      <c r="C40" s="10" t="s">
        <v>96</v>
      </c>
      <c r="D40" s="10" t="s">
        <v>25</v>
      </c>
      <c r="E40" s="10" t="s">
        <v>55</v>
      </c>
      <c r="F40" s="10" t="s">
        <v>54</v>
      </c>
      <c r="G40" s="12">
        <v>54497.3</v>
      </c>
      <c r="H40" s="12">
        <v>54497.3</v>
      </c>
      <c r="I40" s="12">
        <v>0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</v>
      </c>
      <c r="P40" s="6">
        <f t="shared" si="6"/>
        <v>0</v>
      </c>
      <c r="Q40" s="6">
        <f t="shared" si="7"/>
        <v>0</v>
      </c>
    </row>
    <row r="41" spans="1:17" x14ac:dyDescent="0.25">
      <c r="A41" s="10" t="s">
        <v>68</v>
      </c>
      <c r="B41" s="10" t="s">
        <v>69</v>
      </c>
      <c r="C41" s="10" t="s">
        <v>96</v>
      </c>
      <c r="D41" s="10" t="s">
        <v>25</v>
      </c>
      <c r="E41" s="10" t="s">
        <v>71</v>
      </c>
      <c r="F41" s="10" t="s">
        <v>70</v>
      </c>
      <c r="G41" s="12">
        <v>50000</v>
      </c>
      <c r="H41" s="12">
        <v>50000</v>
      </c>
      <c r="I41" s="12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0" t="s">
        <v>32</v>
      </c>
      <c r="B42" s="10" t="s">
        <v>33</v>
      </c>
      <c r="C42" s="10" t="s">
        <v>97</v>
      </c>
      <c r="D42" s="10" t="s">
        <v>25</v>
      </c>
      <c r="E42" s="10" t="s">
        <v>35</v>
      </c>
      <c r="F42" s="10" t="s">
        <v>34</v>
      </c>
      <c r="G42" s="12">
        <v>0</v>
      </c>
      <c r="H42" s="12">
        <v>2100000</v>
      </c>
      <c r="I42" s="12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0" t="s">
        <v>44</v>
      </c>
      <c r="B43" s="10" t="s">
        <v>45</v>
      </c>
      <c r="C43" s="10" t="s">
        <v>97</v>
      </c>
      <c r="D43" s="10" t="s">
        <v>25</v>
      </c>
      <c r="E43" s="10" t="s">
        <v>47</v>
      </c>
      <c r="F43" s="10" t="s">
        <v>46</v>
      </c>
      <c r="G43" s="12">
        <v>0</v>
      </c>
      <c r="H43" s="12">
        <v>22616427.809999999</v>
      </c>
      <c r="I43" s="12">
        <v>10277600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0.45443073885680979</v>
      </c>
      <c r="P43" s="6">
        <f t="shared" si="6"/>
        <v>0</v>
      </c>
      <c r="Q43" s="6">
        <f t="shared" si="7"/>
        <v>0</v>
      </c>
    </row>
    <row r="44" spans="1:17" x14ac:dyDescent="0.25">
      <c r="A44" s="10" t="s">
        <v>52</v>
      </c>
      <c r="B44" s="10" t="s">
        <v>53</v>
      </c>
      <c r="C44" s="10" t="s">
        <v>97</v>
      </c>
      <c r="D44" s="10" t="s">
        <v>25</v>
      </c>
      <c r="E44" s="10" t="s">
        <v>55</v>
      </c>
      <c r="F44" s="10" t="s">
        <v>54</v>
      </c>
      <c r="G44" s="12">
        <v>0</v>
      </c>
      <c r="H44" s="12">
        <v>11180413.789999999</v>
      </c>
      <c r="I44" s="12">
        <v>5780413.79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0.51701250942698795</v>
      </c>
      <c r="P44" s="6">
        <f t="shared" si="6"/>
        <v>0</v>
      </c>
      <c r="Q44" s="6">
        <f t="shared" si="7"/>
        <v>0</v>
      </c>
    </row>
    <row r="45" spans="1:17" x14ac:dyDescent="0.25">
      <c r="A45" s="10" t="s">
        <v>56</v>
      </c>
      <c r="B45" s="10" t="s">
        <v>57</v>
      </c>
      <c r="C45" s="10" t="s">
        <v>97</v>
      </c>
      <c r="D45" s="10" t="s">
        <v>25</v>
      </c>
      <c r="E45" s="10" t="s">
        <v>59</v>
      </c>
      <c r="F45" s="10" t="s">
        <v>58</v>
      </c>
      <c r="G45" s="12">
        <v>0</v>
      </c>
      <c r="H45" s="12">
        <v>5200000</v>
      </c>
      <c r="I45" s="12">
        <v>0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</v>
      </c>
      <c r="P45" s="6">
        <f t="shared" si="6"/>
        <v>0</v>
      </c>
      <c r="Q45" s="6">
        <f t="shared" si="7"/>
        <v>0</v>
      </c>
    </row>
    <row r="46" spans="1:17" x14ac:dyDescent="0.25">
      <c r="A46" s="10" t="s">
        <v>64</v>
      </c>
      <c r="B46" s="10" t="s">
        <v>65</v>
      </c>
      <c r="C46" s="10" t="s">
        <v>97</v>
      </c>
      <c r="D46" s="10" t="s">
        <v>25</v>
      </c>
      <c r="E46" s="10" t="s">
        <v>67</v>
      </c>
      <c r="F46" s="10" t="s">
        <v>66</v>
      </c>
      <c r="G46" s="12">
        <v>0</v>
      </c>
      <c r="H46" s="12">
        <v>3247369.5</v>
      </c>
      <c r="I46" s="12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0" t="s">
        <v>77</v>
      </c>
      <c r="B47" s="10" t="s">
        <v>65</v>
      </c>
      <c r="C47" s="10" t="s">
        <v>98</v>
      </c>
      <c r="D47" s="10" t="s">
        <v>25</v>
      </c>
      <c r="E47" s="10" t="s">
        <v>67</v>
      </c>
      <c r="F47" s="10" t="s">
        <v>66</v>
      </c>
      <c r="G47" s="12">
        <v>0</v>
      </c>
      <c r="H47" s="12">
        <v>2470659.61</v>
      </c>
      <c r="I47" s="12">
        <v>2104159.6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0.85165904339206011</v>
      </c>
      <c r="P47" s="6">
        <f t="shared" si="6"/>
        <v>0</v>
      </c>
      <c r="Q47" s="6">
        <f t="shared" si="7"/>
        <v>0</v>
      </c>
    </row>
    <row r="48" spans="1:17" x14ac:dyDescent="0.25">
      <c r="A48" s="10" t="s">
        <v>44</v>
      </c>
      <c r="B48" s="10" t="s">
        <v>45</v>
      </c>
      <c r="C48" s="10" t="s">
        <v>99</v>
      </c>
      <c r="D48" s="10" t="s">
        <v>25</v>
      </c>
      <c r="E48" s="10" t="s">
        <v>47</v>
      </c>
      <c r="F48" s="10" t="s">
        <v>46</v>
      </c>
      <c r="G48" s="12">
        <v>0</v>
      </c>
      <c r="H48" s="12">
        <v>6898000</v>
      </c>
      <c r="I48" s="12">
        <v>6783836.0499999998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0.9834497028124094</v>
      </c>
      <c r="P48" s="6">
        <f t="shared" si="6"/>
        <v>0</v>
      </c>
      <c r="Q48" s="6">
        <f t="shared" si="7"/>
        <v>0</v>
      </c>
    </row>
    <row r="49" spans="1:17" x14ac:dyDescent="0.25">
      <c r="A49" s="10" t="s">
        <v>64</v>
      </c>
      <c r="B49" s="10" t="s">
        <v>65</v>
      </c>
      <c r="C49" s="10" t="s">
        <v>99</v>
      </c>
      <c r="D49" s="10" t="s">
        <v>25</v>
      </c>
      <c r="E49" s="10" t="s">
        <v>67</v>
      </c>
      <c r="F49" s="10" t="s">
        <v>66</v>
      </c>
      <c r="G49" s="12">
        <v>1342973.35</v>
      </c>
      <c r="H49" s="12">
        <v>1218000</v>
      </c>
      <c r="I49" s="12">
        <v>0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</v>
      </c>
      <c r="P49" s="6">
        <f t="shared" si="6"/>
        <v>0</v>
      </c>
      <c r="Q49" s="6">
        <f t="shared" si="7"/>
        <v>0</v>
      </c>
    </row>
    <row r="50" spans="1:17" x14ac:dyDescent="0.25">
      <c r="A50" s="10" t="s">
        <v>52</v>
      </c>
      <c r="B50" s="10" t="s">
        <v>53</v>
      </c>
      <c r="C50" s="10" t="s">
        <v>100</v>
      </c>
      <c r="D50" s="10" t="s">
        <v>25</v>
      </c>
      <c r="E50" s="10" t="s">
        <v>55</v>
      </c>
      <c r="F50" s="10" t="s">
        <v>54</v>
      </c>
      <c r="G50" s="12">
        <v>64272</v>
      </c>
      <c r="H50" s="12">
        <v>64272</v>
      </c>
      <c r="I50" s="12">
        <v>45936</v>
      </c>
      <c r="J50" s="5"/>
      <c r="K50" s="5"/>
      <c r="L50" s="5"/>
      <c r="M50" s="8" t="s">
        <v>17</v>
      </c>
      <c r="N50" s="7">
        <f t="shared" si="4"/>
        <v>0.71471247199402543</v>
      </c>
      <c r="O50" s="7">
        <f t="shared" si="5"/>
        <v>0.71471247199402543</v>
      </c>
      <c r="P50" s="6">
        <f t="shared" si="6"/>
        <v>0</v>
      </c>
      <c r="Q50" s="6">
        <f t="shared" si="7"/>
        <v>0</v>
      </c>
    </row>
    <row r="51" spans="1:17" x14ac:dyDescent="0.25">
      <c r="A51" s="10" t="s">
        <v>44</v>
      </c>
      <c r="B51" s="10" t="s">
        <v>45</v>
      </c>
      <c r="C51" s="10" t="s">
        <v>101</v>
      </c>
      <c r="D51" s="10" t="s">
        <v>25</v>
      </c>
      <c r="E51" s="10" t="s">
        <v>47</v>
      </c>
      <c r="F51" s="10" t="s">
        <v>46</v>
      </c>
      <c r="G51" s="12">
        <v>20800</v>
      </c>
      <c r="H51" s="12">
        <v>97800</v>
      </c>
      <c r="I51" s="12">
        <v>34568</v>
      </c>
      <c r="J51" s="5"/>
      <c r="K51" s="5"/>
      <c r="L51" s="5"/>
      <c r="M51" s="8" t="s">
        <v>17</v>
      </c>
      <c r="N51" s="7">
        <f t="shared" si="4"/>
        <v>1.6619230769230768</v>
      </c>
      <c r="O51" s="7">
        <f t="shared" si="5"/>
        <v>0.35345603271983639</v>
      </c>
      <c r="P51" s="6">
        <f t="shared" si="6"/>
        <v>0</v>
      </c>
      <c r="Q51" s="6">
        <f t="shared" si="7"/>
        <v>0</v>
      </c>
    </row>
    <row r="52" spans="1:17" x14ac:dyDescent="0.25">
      <c r="A52" s="10" t="s">
        <v>52</v>
      </c>
      <c r="B52" s="10" t="s">
        <v>53</v>
      </c>
      <c r="C52" s="10" t="s">
        <v>101</v>
      </c>
      <c r="D52" s="10" t="s">
        <v>25</v>
      </c>
      <c r="E52" s="10" t="s">
        <v>55</v>
      </c>
      <c r="F52" s="10" t="s">
        <v>54</v>
      </c>
      <c r="G52" s="12">
        <v>0</v>
      </c>
      <c r="H52" s="12">
        <v>500000</v>
      </c>
      <c r="I52" s="12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A53" s="10" t="s">
        <v>56</v>
      </c>
      <c r="B53" s="10" t="s">
        <v>57</v>
      </c>
      <c r="C53" s="10" t="s">
        <v>101</v>
      </c>
      <c r="D53" s="10" t="s">
        <v>25</v>
      </c>
      <c r="E53" s="10" t="s">
        <v>59</v>
      </c>
      <c r="F53" s="10" t="s">
        <v>58</v>
      </c>
      <c r="G53" s="12">
        <v>10500</v>
      </c>
      <c r="H53" s="12">
        <v>10500</v>
      </c>
      <c r="I53" s="12">
        <v>0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</v>
      </c>
      <c r="P53" s="6">
        <f t="shared" si="6"/>
        <v>0</v>
      </c>
      <c r="Q53" s="6">
        <f t="shared" si="7"/>
        <v>0</v>
      </c>
    </row>
    <row r="54" spans="1:17" x14ac:dyDescent="0.25">
      <c r="A54" s="10" t="s">
        <v>68</v>
      </c>
      <c r="B54" s="10" t="s">
        <v>69</v>
      </c>
      <c r="C54" s="10" t="s">
        <v>101</v>
      </c>
      <c r="D54" s="10" t="s">
        <v>25</v>
      </c>
      <c r="E54" s="10" t="s">
        <v>71</v>
      </c>
      <c r="F54" s="10" t="s">
        <v>70</v>
      </c>
      <c r="G54" s="12">
        <v>110000</v>
      </c>
      <c r="H54" s="12">
        <v>110000</v>
      </c>
      <c r="I54" s="12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0" t="s">
        <v>56</v>
      </c>
      <c r="B55" s="10" t="s">
        <v>57</v>
      </c>
      <c r="C55" s="10" t="s">
        <v>102</v>
      </c>
      <c r="D55" s="10" t="s">
        <v>25</v>
      </c>
      <c r="E55" s="10" t="s">
        <v>59</v>
      </c>
      <c r="F55" s="10" t="s">
        <v>58</v>
      </c>
      <c r="G55" s="12">
        <v>0</v>
      </c>
      <c r="H55" s="12">
        <v>2500000</v>
      </c>
      <c r="I55" s="12">
        <v>0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</v>
      </c>
      <c r="P55" s="6">
        <f t="shared" si="6"/>
        <v>0</v>
      </c>
      <c r="Q55" s="6">
        <f t="shared" si="7"/>
        <v>0</v>
      </c>
    </row>
    <row r="56" spans="1:17" x14ac:dyDescent="0.25">
      <c r="A56" s="10" t="s">
        <v>103</v>
      </c>
      <c r="B56" s="10" t="s">
        <v>104</v>
      </c>
      <c r="C56" s="10" t="s">
        <v>105</v>
      </c>
      <c r="D56" s="10" t="s">
        <v>25</v>
      </c>
      <c r="E56" s="10" t="s">
        <v>107</v>
      </c>
      <c r="F56" s="10" t="s">
        <v>106</v>
      </c>
      <c r="G56" s="12">
        <v>50000</v>
      </c>
      <c r="H56" s="12">
        <v>50000</v>
      </c>
      <c r="I56" s="12">
        <v>8842.68</v>
      </c>
      <c r="J56" s="5"/>
      <c r="K56" s="5"/>
      <c r="L56" s="5"/>
      <c r="M56" s="8" t="s">
        <v>17</v>
      </c>
      <c r="N56" s="7">
        <f t="shared" si="4"/>
        <v>0.1768536</v>
      </c>
      <c r="O56" s="7">
        <f t="shared" si="5"/>
        <v>0.1768536</v>
      </c>
      <c r="P56" s="6">
        <f t="shared" si="6"/>
        <v>0</v>
      </c>
      <c r="Q56" s="6">
        <f t="shared" si="7"/>
        <v>0</v>
      </c>
    </row>
    <row r="57" spans="1:17" x14ac:dyDescent="0.25">
      <c r="A57" s="10" t="s">
        <v>36</v>
      </c>
      <c r="B57" s="10" t="s">
        <v>37</v>
      </c>
      <c r="C57" s="10" t="s">
        <v>105</v>
      </c>
      <c r="D57" s="10" t="s">
        <v>25</v>
      </c>
      <c r="E57" s="10" t="s">
        <v>39</v>
      </c>
      <c r="F57" s="10" t="s">
        <v>38</v>
      </c>
      <c r="G57" s="12">
        <v>38000</v>
      </c>
      <c r="H57" s="12">
        <v>38000</v>
      </c>
      <c r="I57" s="12">
        <v>13920</v>
      </c>
      <c r="J57" s="5"/>
      <c r="K57" s="5"/>
      <c r="L57" s="5"/>
      <c r="M57" s="8" t="s">
        <v>17</v>
      </c>
      <c r="N57" s="7">
        <f t="shared" si="4"/>
        <v>0.36631578947368421</v>
      </c>
      <c r="O57" s="7">
        <f t="shared" si="5"/>
        <v>0.36631578947368421</v>
      </c>
      <c r="P57" s="6">
        <f t="shared" si="6"/>
        <v>0</v>
      </c>
      <c r="Q57" s="6">
        <f t="shared" si="7"/>
        <v>0</v>
      </c>
    </row>
    <row r="58" spans="1:17" x14ac:dyDescent="0.25">
      <c r="A58" s="10" t="s">
        <v>40</v>
      </c>
      <c r="B58" s="10" t="s">
        <v>41</v>
      </c>
      <c r="C58" s="10" t="s">
        <v>105</v>
      </c>
      <c r="D58" s="10" t="s">
        <v>25</v>
      </c>
      <c r="E58" s="10" t="s">
        <v>43</v>
      </c>
      <c r="F58" s="10" t="s">
        <v>42</v>
      </c>
      <c r="G58" s="12">
        <v>100000</v>
      </c>
      <c r="H58" s="12">
        <v>100000</v>
      </c>
      <c r="I58" s="12">
        <v>77413.759999999995</v>
      </c>
      <c r="J58" s="5"/>
      <c r="K58" s="5"/>
      <c r="L58" s="5"/>
      <c r="M58" s="8" t="s">
        <v>17</v>
      </c>
      <c r="N58" s="7">
        <f t="shared" si="4"/>
        <v>0.77413759999999998</v>
      </c>
      <c r="O58" s="7">
        <f t="shared" si="5"/>
        <v>0.77413759999999998</v>
      </c>
      <c r="P58" s="6">
        <f t="shared" si="6"/>
        <v>0</v>
      </c>
      <c r="Q58" s="6">
        <f t="shared" si="7"/>
        <v>0</v>
      </c>
    </row>
    <row r="59" spans="1:17" x14ac:dyDescent="0.25">
      <c r="A59" s="10" t="s">
        <v>44</v>
      </c>
      <c r="B59" s="10" t="s">
        <v>45</v>
      </c>
      <c r="C59" s="10" t="s">
        <v>105</v>
      </c>
      <c r="D59" s="10" t="s">
        <v>25</v>
      </c>
      <c r="E59" s="10" t="s">
        <v>47</v>
      </c>
      <c r="F59" s="10" t="s">
        <v>46</v>
      </c>
      <c r="G59" s="12">
        <v>0</v>
      </c>
      <c r="H59" s="12">
        <v>542872</v>
      </c>
      <c r="I59" s="12">
        <v>470728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0.86710679497192711</v>
      </c>
      <c r="P59" s="6">
        <f t="shared" si="6"/>
        <v>0</v>
      </c>
      <c r="Q59" s="6">
        <f t="shared" si="7"/>
        <v>0</v>
      </c>
    </row>
    <row r="60" spans="1:17" x14ac:dyDescent="0.25">
      <c r="A60" s="10" t="s">
        <v>56</v>
      </c>
      <c r="B60" s="10" t="s">
        <v>57</v>
      </c>
      <c r="C60" s="10" t="s">
        <v>105</v>
      </c>
      <c r="D60" s="10" t="s">
        <v>25</v>
      </c>
      <c r="E60" s="10" t="s">
        <v>59</v>
      </c>
      <c r="F60" s="10" t="s">
        <v>58</v>
      </c>
      <c r="G60" s="12">
        <v>50000</v>
      </c>
      <c r="H60" s="12">
        <v>50000</v>
      </c>
      <c r="I60" s="12">
        <v>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</v>
      </c>
      <c r="P60" s="6">
        <f t="shared" si="6"/>
        <v>0</v>
      </c>
      <c r="Q60" s="6">
        <f t="shared" si="7"/>
        <v>0</v>
      </c>
    </row>
    <row r="61" spans="1:17" x14ac:dyDescent="0.25">
      <c r="A61" s="10" t="s">
        <v>72</v>
      </c>
      <c r="B61" s="10" t="s">
        <v>73</v>
      </c>
      <c r="C61" s="10" t="s">
        <v>105</v>
      </c>
      <c r="D61" s="10" t="s">
        <v>25</v>
      </c>
      <c r="E61" s="10" t="s">
        <v>75</v>
      </c>
      <c r="F61" s="10" t="s">
        <v>74</v>
      </c>
      <c r="G61" s="12">
        <v>64272</v>
      </c>
      <c r="H61" s="12">
        <v>64272</v>
      </c>
      <c r="I61" s="12">
        <v>7260.44</v>
      </c>
      <c r="J61" s="5"/>
      <c r="K61" s="5"/>
      <c r="L61" s="5"/>
      <c r="M61" s="8" t="s">
        <v>17</v>
      </c>
      <c r="N61" s="7">
        <f t="shared" si="4"/>
        <v>0.11296427682350012</v>
      </c>
      <c r="O61" s="7">
        <f t="shared" si="5"/>
        <v>0.11296427682350012</v>
      </c>
      <c r="P61" s="6">
        <f t="shared" si="6"/>
        <v>0</v>
      </c>
      <c r="Q61" s="6">
        <f t="shared" si="7"/>
        <v>0</v>
      </c>
    </row>
    <row r="62" spans="1:17" x14ac:dyDescent="0.25">
      <c r="A62" s="10" t="s">
        <v>22</v>
      </c>
      <c r="B62" s="10" t="s">
        <v>23</v>
      </c>
      <c r="C62" s="10" t="s">
        <v>108</v>
      </c>
      <c r="D62" s="10" t="s">
        <v>25</v>
      </c>
      <c r="E62" s="10" t="s">
        <v>27</v>
      </c>
      <c r="F62" s="10" t="s">
        <v>26</v>
      </c>
      <c r="G62" s="12">
        <v>32136</v>
      </c>
      <c r="H62" s="12">
        <v>67813.52</v>
      </c>
      <c r="I62" s="12">
        <v>52577.52</v>
      </c>
      <c r="J62" s="5"/>
      <c r="K62" s="5"/>
      <c r="L62" s="5"/>
      <c r="M62" s="8" t="s">
        <v>17</v>
      </c>
      <c r="N62" s="7">
        <f t="shared" si="4"/>
        <v>1.6360941000746825</v>
      </c>
      <c r="O62" s="7">
        <f t="shared" si="5"/>
        <v>0.77532503842891498</v>
      </c>
      <c r="P62" s="6">
        <f t="shared" si="6"/>
        <v>0</v>
      </c>
      <c r="Q62" s="6">
        <f t="shared" si="7"/>
        <v>0</v>
      </c>
    </row>
    <row r="63" spans="1:17" x14ac:dyDescent="0.25">
      <c r="A63" s="10" t="s">
        <v>40</v>
      </c>
      <c r="B63" s="10" t="s">
        <v>41</v>
      </c>
      <c r="C63" s="10" t="s">
        <v>108</v>
      </c>
      <c r="D63" s="10" t="s">
        <v>25</v>
      </c>
      <c r="E63" s="10" t="s">
        <v>43</v>
      </c>
      <c r="F63" s="10" t="s">
        <v>42</v>
      </c>
      <c r="G63" s="12">
        <v>0</v>
      </c>
      <c r="H63" s="12">
        <v>750000</v>
      </c>
      <c r="I63" s="12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0" t="s">
        <v>44</v>
      </c>
      <c r="B64" s="10" t="s">
        <v>45</v>
      </c>
      <c r="C64" s="10" t="s">
        <v>108</v>
      </c>
      <c r="D64" s="10" t="s">
        <v>25</v>
      </c>
      <c r="E64" s="10" t="s">
        <v>47</v>
      </c>
      <c r="F64" s="10" t="s">
        <v>46</v>
      </c>
      <c r="G64" s="12">
        <v>0</v>
      </c>
      <c r="H64" s="12">
        <v>24995000</v>
      </c>
      <c r="I64" s="12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0" t="s">
        <v>56</v>
      </c>
      <c r="B65" s="10" t="s">
        <v>57</v>
      </c>
      <c r="C65" s="10" t="s">
        <v>108</v>
      </c>
      <c r="D65" s="10" t="s">
        <v>25</v>
      </c>
      <c r="E65" s="10" t="s">
        <v>59</v>
      </c>
      <c r="F65" s="10" t="s">
        <v>58</v>
      </c>
      <c r="G65" s="12">
        <v>5356</v>
      </c>
      <c r="H65" s="12">
        <v>5356</v>
      </c>
      <c r="I65" s="12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0" t="s">
        <v>109</v>
      </c>
      <c r="B66" s="10" t="s">
        <v>110</v>
      </c>
      <c r="C66" s="10" t="s">
        <v>108</v>
      </c>
      <c r="D66" s="10" t="s">
        <v>25</v>
      </c>
      <c r="E66" s="10" t="s">
        <v>112</v>
      </c>
      <c r="F66" s="10" t="s">
        <v>111</v>
      </c>
      <c r="G66" s="12">
        <v>1285.44</v>
      </c>
      <c r="H66" s="12">
        <v>1285.44</v>
      </c>
      <c r="I66" s="12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0" t="s">
        <v>52</v>
      </c>
      <c r="B67" s="10" t="s">
        <v>53</v>
      </c>
      <c r="C67" s="10" t="s">
        <v>113</v>
      </c>
      <c r="D67" s="10" t="s">
        <v>25</v>
      </c>
      <c r="E67" s="10" t="s">
        <v>55</v>
      </c>
      <c r="F67" s="10" t="s">
        <v>54</v>
      </c>
      <c r="G67" s="12">
        <v>107120</v>
      </c>
      <c r="H67" s="12">
        <v>107120</v>
      </c>
      <c r="I67" s="12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0" t="s">
        <v>56</v>
      </c>
      <c r="B68" s="10" t="s">
        <v>57</v>
      </c>
      <c r="C68" s="10" t="s">
        <v>113</v>
      </c>
      <c r="D68" s="10" t="s">
        <v>25</v>
      </c>
      <c r="E68" s="10" t="s">
        <v>59</v>
      </c>
      <c r="F68" s="10" t="s">
        <v>58</v>
      </c>
      <c r="G68" s="12">
        <v>117832</v>
      </c>
      <c r="H68" s="12">
        <v>117832</v>
      </c>
      <c r="I68" s="12">
        <v>0</v>
      </c>
      <c r="J68" s="5"/>
      <c r="K68" s="5"/>
      <c r="L68" s="5"/>
      <c r="M68" s="8" t="s">
        <v>17</v>
      </c>
      <c r="N68" s="7">
        <f t="shared" ref="N68:N99" si="8">IF(G68&gt;0,I68/G68,0)</f>
        <v>0</v>
      </c>
      <c r="O68" s="7">
        <f t="shared" ref="O68:O99" si="9">IF(H68&gt;0,I68/H68,0)</f>
        <v>0</v>
      </c>
      <c r="P68" s="6">
        <f t="shared" ref="P68:P99" si="10">IF(J68=0,0,L68/J68)</f>
        <v>0</v>
      </c>
      <c r="Q68" s="6">
        <f t="shared" ref="Q68:Q99" si="11">IF(L68=0,0,L68/K68)</f>
        <v>0</v>
      </c>
    </row>
    <row r="69" spans="1:17" x14ac:dyDescent="0.25">
      <c r="A69" s="10" t="s">
        <v>52</v>
      </c>
      <c r="B69" s="10" t="s">
        <v>53</v>
      </c>
      <c r="C69" s="10" t="s">
        <v>114</v>
      </c>
      <c r="D69" s="10" t="s">
        <v>25</v>
      </c>
      <c r="E69" s="10" t="s">
        <v>55</v>
      </c>
      <c r="F69" s="10" t="s">
        <v>54</v>
      </c>
      <c r="G69" s="12">
        <v>300000</v>
      </c>
      <c r="H69" s="12">
        <v>1150000</v>
      </c>
      <c r="I69" s="12">
        <v>354507.8</v>
      </c>
      <c r="J69" s="5"/>
      <c r="K69" s="5"/>
      <c r="L69" s="5"/>
      <c r="M69" s="8" t="s">
        <v>17</v>
      </c>
      <c r="N69" s="7">
        <f t="shared" si="8"/>
        <v>1.1816926666666667</v>
      </c>
      <c r="O69" s="7">
        <f t="shared" si="9"/>
        <v>0.30826765217391305</v>
      </c>
      <c r="P69" s="6">
        <f t="shared" si="10"/>
        <v>0</v>
      </c>
      <c r="Q69" s="6">
        <f t="shared" si="11"/>
        <v>0</v>
      </c>
    </row>
    <row r="70" spans="1:17" x14ac:dyDescent="0.25">
      <c r="A70" s="10" t="s">
        <v>68</v>
      </c>
      <c r="B70" s="10" t="s">
        <v>69</v>
      </c>
      <c r="C70" s="10" t="s">
        <v>114</v>
      </c>
      <c r="D70" s="10" t="s">
        <v>25</v>
      </c>
      <c r="E70" s="10" t="s">
        <v>71</v>
      </c>
      <c r="F70" s="10" t="s">
        <v>70</v>
      </c>
      <c r="G70" s="12">
        <v>90000</v>
      </c>
      <c r="H70" s="12">
        <v>90000</v>
      </c>
      <c r="I70" s="12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0" t="s">
        <v>80</v>
      </c>
      <c r="B71" s="10" t="s">
        <v>81</v>
      </c>
      <c r="C71" s="10" t="s">
        <v>114</v>
      </c>
      <c r="D71" s="10" t="s">
        <v>25</v>
      </c>
      <c r="E71" s="10" t="s">
        <v>83</v>
      </c>
      <c r="F71" s="10" t="s">
        <v>82</v>
      </c>
      <c r="G71" s="12">
        <v>642720</v>
      </c>
      <c r="H71" s="12">
        <v>642720</v>
      </c>
      <c r="I71" s="12">
        <v>429854.5</v>
      </c>
      <c r="J71" s="5"/>
      <c r="K71" s="5"/>
      <c r="L71" s="5"/>
      <c r="M71" s="8" t="s">
        <v>17</v>
      </c>
      <c r="N71" s="7">
        <f t="shared" si="8"/>
        <v>0.66880523400547676</v>
      </c>
      <c r="O71" s="7">
        <f t="shared" si="9"/>
        <v>0.66880523400547676</v>
      </c>
      <c r="P71" s="6">
        <f t="shared" si="10"/>
        <v>0</v>
      </c>
      <c r="Q71" s="6">
        <f t="shared" si="11"/>
        <v>0</v>
      </c>
    </row>
    <row r="72" spans="1:17" x14ac:dyDescent="0.25">
      <c r="A72" s="10" t="s">
        <v>72</v>
      </c>
      <c r="B72" s="10" t="s">
        <v>73</v>
      </c>
      <c r="C72" s="10" t="s">
        <v>114</v>
      </c>
      <c r="D72" s="10" t="s">
        <v>25</v>
      </c>
      <c r="E72" s="10" t="s">
        <v>75</v>
      </c>
      <c r="F72" s="10" t="s">
        <v>74</v>
      </c>
      <c r="G72" s="12">
        <v>0</v>
      </c>
      <c r="H72" s="12">
        <v>10000</v>
      </c>
      <c r="I72" s="12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0" t="s">
        <v>22</v>
      </c>
      <c r="B73" s="10" t="s">
        <v>23</v>
      </c>
      <c r="C73" s="10" t="s">
        <v>115</v>
      </c>
      <c r="D73" s="10" t="s">
        <v>25</v>
      </c>
      <c r="E73" s="10" t="s">
        <v>27</v>
      </c>
      <c r="F73" s="10" t="s">
        <v>26</v>
      </c>
      <c r="G73" s="12">
        <v>0</v>
      </c>
      <c r="H73" s="12">
        <v>700000</v>
      </c>
      <c r="I73" s="12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7" x14ac:dyDescent="0.25">
      <c r="A74" s="10" t="s">
        <v>40</v>
      </c>
      <c r="B74" s="10" t="s">
        <v>41</v>
      </c>
      <c r="C74" s="10" t="s">
        <v>115</v>
      </c>
      <c r="D74" s="10" t="s">
        <v>25</v>
      </c>
      <c r="E74" s="10" t="s">
        <v>43</v>
      </c>
      <c r="F74" s="10" t="s">
        <v>42</v>
      </c>
      <c r="G74" s="12">
        <v>0</v>
      </c>
      <c r="H74" s="12">
        <v>310000</v>
      </c>
      <c r="I74" s="12">
        <v>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</v>
      </c>
      <c r="P74" s="6">
        <f t="shared" si="10"/>
        <v>0</v>
      </c>
      <c r="Q74" s="6">
        <f t="shared" si="11"/>
        <v>0</v>
      </c>
    </row>
    <row r="75" spans="1:17" x14ac:dyDescent="0.25">
      <c r="A75" s="10" t="s">
        <v>56</v>
      </c>
      <c r="B75" s="10" t="s">
        <v>57</v>
      </c>
      <c r="C75" s="10" t="s">
        <v>115</v>
      </c>
      <c r="D75" s="10" t="s">
        <v>25</v>
      </c>
      <c r="E75" s="10" t="s">
        <v>59</v>
      </c>
      <c r="F75" s="10" t="s">
        <v>58</v>
      </c>
      <c r="G75" s="12">
        <v>107120</v>
      </c>
      <c r="H75" s="12">
        <v>107120</v>
      </c>
      <c r="I75" s="12">
        <v>85260</v>
      </c>
      <c r="J75" s="5"/>
      <c r="K75" s="5"/>
      <c r="L75" s="5"/>
      <c r="M75" s="8" t="s">
        <v>17</v>
      </c>
      <c r="N75" s="7">
        <f t="shared" si="8"/>
        <v>0.79592979835698285</v>
      </c>
      <c r="O75" s="7">
        <f t="shared" si="9"/>
        <v>0.79592979835698285</v>
      </c>
      <c r="P75" s="6">
        <f t="shared" si="10"/>
        <v>0</v>
      </c>
      <c r="Q75" s="6">
        <f t="shared" si="11"/>
        <v>0</v>
      </c>
    </row>
    <row r="76" spans="1:17" x14ac:dyDescent="0.25">
      <c r="A76" s="10" t="s">
        <v>64</v>
      </c>
      <c r="B76" s="10" t="s">
        <v>65</v>
      </c>
      <c r="C76" s="10" t="s">
        <v>115</v>
      </c>
      <c r="D76" s="10" t="s">
        <v>25</v>
      </c>
      <c r="E76" s="10" t="s">
        <v>67</v>
      </c>
      <c r="F76" s="10" t="s">
        <v>66</v>
      </c>
      <c r="G76" s="12">
        <v>100000</v>
      </c>
      <c r="H76" s="12">
        <v>300000</v>
      </c>
      <c r="I76" s="12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0" t="s">
        <v>68</v>
      </c>
      <c r="B77" s="10" t="s">
        <v>69</v>
      </c>
      <c r="C77" s="10" t="s">
        <v>115</v>
      </c>
      <c r="D77" s="10" t="s">
        <v>25</v>
      </c>
      <c r="E77" s="10" t="s">
        <v>71</v>
      </c>
      <c r="F77" s="10" t="s">
        <v>70</v>
      </c>
      <c r="G77" s="12">
        <v>197290</v>
      </c>
      <c r="H77" s="12">
        <v>197290</v>
      </c>
      <c r="I77" s="12">
        <v>196937.84</v>
      </c>
      <c r="J77" s="5"/>
      <c r="K77" s="5"/>
      <c r="L77" s="5"/>
      <c r="M77" s="8" t="s">
        <v>17</v>
      </c>
      <c r="N77" s="7">
        <f t="shared" si="8"/>
        <v>0.99821501343200358</v>
      </c>
      <c r="O77" s="7">
        <f t="shared" si="9"/>
        <v>0.99821501343200358</v>
      </c>
      <c r="P77" s="6">
        <f t="shared" si="10"/>
        <v>0</v>
      </c>
      <c r="Q77" s="6">
        <f t="shared" si="11"/>
        <v>0</v>
      </c>
    </row>
    <row r="78" spans="1:17" x14ac:dyDescent="0.25">
      <c r="A78" s="10" t="s">
        <v>77</v>
      </c>
      <c r="B78" s="10" t="s">
        <v>69</v>
      </c>
      <c r="C78" s="10" t="s">
        <v>116</v>
      </c>
      <c r="D78" s="10" t="s">
        <v>117</v>
      </c>
      <c r="E78" s="10" t="s">
        <v>71</v>
      </c>
      <c r="F78" s="10" t="s">
        <v>70</v>
      </c>
      <c r="G78" s="12">
        <v>10000000</v>
      </c>
      <c r="H78" s="12">
        <v>4325607.74</v>
      </c>
      <c r="I78" s="12">
        <v>0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</v>
      </c>
      <c r="P78" s="6">
        <f t="shared" si="10"/>
        <v>0</v>
      </c>
      <c r="Q78" s="6">
        <f t="shared" si="11"/>
        <v>0</v>
      </c>
    </row>
    <row r="79" spans="1:17" x14ac:dyDescent="0.25">
      <c r="A79" s="10" t="s">
        <v>118</v>
      </c>
      <c r="B79" s="10" t="s">
        <v>119</v>
      </c>
      <c r="C79" s="10" t="s">
        <v>120</v>
      </c>
      <c r="D79" s="10" t="s">
        <v>121</v>
      </c>
      <c r="E79" s="10" t="s">
        <v>59</v>
      </c>
      <c r="F79" s="10" t="s">
        <v>58</v>
      </c>
      <c r="G79" s="12">
        <v>0</v>
      </c>
      <c r="H79" s="12">
        <v>704380.74</v>
      </c>
      <c r="I79" s="12">
        <v>0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0</v>
      </c>
      <c r="P79" s="6">
        <f t="shared" si="10"/>
        <v>0</v>
      </c>
      <c r="Q79" s="6">
        <f t="shared" si="11"/>
        <v>0</v>
      </c>
    </row>
    <row r="80" spans="1:17" x14ac:dyDescent="0.25">
      <c r="A80" s="10" t="s">
        <v>122</v>
      </c>
      <c r="B80" s="10" t="s">
        <v>123</v>
      </c>
      <c r="C80" s="10" t="s">
        <v>120</v>
      </c>
      <c r="D80" s="10" t="s">
        <v>121</v>
      </c>
      <c r="E80" s="10" t="s">
        <v>59</v>
      </c>
      <c r="F80" s="10" t="s">
        <v>58</v>
      </c>
      <c r="G80" s="12">
        <v>0</v>
      </c>
      <c r="H80" s="12">
        <v>1479455.29</v>
      </c>
      <c r="I80" s="12">
        <v>0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</v>
      </c>
      <c r="P80" s="6">
        <f t="shared" si="10"/>
        <v>0</v>
      </c>
      <c r="Q80" s="6">
        <f t="shared" si="11"/>
        <v>0</v>
      </c>
    </row>
    <row r="81" spans="1:17" x14ac:dyDescent="0.25">
      <c r="A81" s="10" t="s">
        <v>56</v>
      </c>
      <c r="B81" s="10" t="s">
        <v>57</v>
      </c>
      <c r="C81" s="10" t="s">
        <v>124</v>
      </c>
      <c r="D81" s="10" t="s">
        <v>121</v>
      </c>
      <c r="E81" s="10" t="s">
        <v>59</v>
      </c>
      <c r="F81" s="10" t="s">
        <v>58</v>
      </c>
      <c r="G81" s="12">
        <v>162958106.09999999</v>
      </c>
      <c r="H81" s="12">
        <v>1470004.77</v>
      </c>
      <c r="I81" s="12">
        <v>0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</v>
      </c>
      <c r="P81" s="6">
        <f t="shared" si="10"/>
        <v>0</v>
      </c>
      <c r="Q81" s="6">
        <f t="shared" si="11"/>
        <v>0</v>
      </c>
    </row>
    <row r="82" spans="1:17" x14ac:dyDescent="0.25">
      <c r="A82" s="10" t="s">
        <v>125</v>
      </c>
      <c r="B82" s="10" t="s">
        <v>126</v>
      </c>
      <c r="C82" s="10" t="s">
        <v>124</v>
      </c>
      <c r="D82" s="10" t="s">
        <v>121</v>
      </c>
      <c r="E82" s="10" t="s">
        <v>59</v>
      </c>
      <c r="F82" s="10" t="s">
        <v>58</v>
      </c>
      <c r="G82" s="12">
        <v>0</v>
      </c>
      <c r="H82" s="12">
        <v>151046.91</v>
      </c>
      <c r="I82" s="12">
        <v>150822.76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0.99851602392925487</v>
      </c>
      <c r="P82" s="6">
        <f t="shared" si="10"/>
        <v>0</v>
      </c>
      <c r="Q82" s="6">
        <f t="shared" si="11"/>
        <v>0</v>
      </c>
    </row>
    <row r="83" spans="1:17" x14ac:dyDescent="0.25">
      <c r="A83" s="10" t="s">
        <v>127</v>
      </c>
      <c r="B83" s="10" t="s">
        <v>128</v>
      </c>
      <c r="C83" s="10" t="s">
        <v>124</v>
      </c>
      <c r="D83" s="10" t="s">
        <v>121</v>
      </c>
      <c r="E83" s="10" t="s">
        <v>59</v>
      </c>
      <c r="F83" s="10" t="s">
        <v>58</v>
      </c>
      <c r="G83" s="12">
        <v>0</v>
      </c>
      <c r="H83" s="12">
        <v>285879.65000000002</v>
      </c>
      <c r="I83" s="12">
        <v>143148.22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0.50072896059583116</v>
      </c>
      <c r="P83" s="6">
        <f t="shared" si="10"/>
        <v>0</v>
      </c>
      <c r="Q83" s="6">
        <f t="shared" si="11"/>
        <v>0</v>
      </c>
    </row>
    <row r="84" spans="1:17" x14ac:dyDescent="0.25">
      <c r="A84" s="10" t="s">
        <v>129</v>
      </c>
      <c r="B84" s="10" t="s">
        <v>130</v>
      </c>
      <c r="C84" s="10" t="s">
        <v>124</v>
      </c>
      <c r="D84" s="10" t="s">
        <v>121</v>
      </c>
      <c r="E84" s="10" t="s">
        <v>59</v>
      </c>
      <c r="F84" s="10" t="s">
        <v>58</v>
      </c>
      <c r="G84" s="12">
        <v>0</v>
      </c>
      <c r="H84" s="12">
        <v>709632.13</v>
      </c>
      <c r="I84" s="12">
        <v>709632.13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1</v>
      </c>
      <c r="P84" s="6">
        <f t="shared" si="10"/>
        <v>0</v>
      </c>
      <c r="Q84" s="6">
        <f t="shared" si="11"/>
        <v>0</v>
      </c>
    </row>
    <row r="85" spans="1:17" x14ac:dyDescent="0.25">
      <c r="A85" s="10" t="s">
        <v>131</v>
      </c>
      <c r="B85" s="10" t="s">
        <v>132</v>
      </c>
      <c r="C85" s="10" t="s">
        <v>124</v>
      </c>
      <c r="D85" s="10" t="s">
        <v>121</v>
      </c>
      <c r="E85" s="10" t="s">
        <v>59</v>
      </c>
      <c r="F85" s="10" t="s">
        <v>58</v>
      </c>
      <c r="G85" s="12">
        <v>0</v>
      </c>
      <c r="H85" s="12">
        <v>2994653.12</v>
      </c>
      <c r="I85" s="12">
        <v>2994653.12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1</v>
      </c>
      <c r="P85" s="6">
        <f t="shared" si="10"/>
        <v>0</v>
      </c>
      <c r="Q85" s="6">
        <f t="shared" si="11"/>
        <v>0</v>
      </c>
    </row>
    <row r="86" spans="1:17" x14ac:dyDescent="0.25">
      <c r="A86" s="10" t="s">
        <v>133</v>
      </c>
      <c r="B86" s="10" t="s">
        <v>134</v>
      </c>
      <c r="C86" s="10" t="s">
        <v>124</v>
      </c>
      <c r="D86" s="10" t="s">
        <v>121</v>
      </c>
      <c r="E86" s="10" t="s">
        <v>59</v>
      </c>
      <c r="F86" s="10" t="s">
        <v>58</v>
      </c>
      <c r="G86" s="12">
        <v>0</v>
      </c>
      <c r="H86" s="12">
        <v>2671536.23</v>
      </c>
      <c r="I86" s="12">
        <v>0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</v>
      </c>
      <c r="P86" s="6">
        <f t="shared" si="10"/>
        <v>0</v>
      </c>
      <c r="Q86" s="6">
        <f t="shared" si="11"/>
        <v>0</v>
      </c>
    </row>
    <row r="87" spans="1:17" x14ac:dyDescent="0.25">
      <c r="A87" s="10" t="s">
        <v>135</v>
      </c>
      <c r="B87" s="10" t="s">
        <v>136</v>
      </c>
      <c r="C87" s="10" t="s">
        <v>124</v>
      </c>
      <c r="D87" s="10" t="s">
        <v>121</v>
      </c>
      <c r="E87" s="10" t="s">
        <v>59</v>
      </c>
      <c r="F87" s="10" t="s">
        <v>58</v>
      </c>
      <c r="G87" s="12">
        <v>0</v>
      </c>
      <c r="H87" s="12">
        <v>5305094.53</v>
      </c>
      <c r="I87" s="12">
        <v>0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</v>
      </c>
      <c r="P87" s="6">
        <f t="shared" si="10"/>
        <v>0</v>
      </c>
      <c r="Q87" s="6">
        <f t="shared" si="11"/>
        <v>0</v>
      </c>
    </row>
    <row r="88" spans="1:17" x14ac:dyDescent="0.25">
      <c r="A88" s="10" t="s">
        <v>137</v>
      </c>
      <c r="B88" s="10" t="s">
        <v>138</v>
      </c>
      <c r="C88" s="10" t="s">
        <v>124</v>
      </c>
      <c r="D88" s="10" t="s">
        <v>121</v>
      </c>
      <c r="E88" s="10" t="s">
        <v>59</v>
      </c>
      <c r="F88" s="10" t="s">
        <v>58</v>
      </c>
      <c r="G88" s="12">
        <v>0</v>
      </c>
      <c r="H88" s="12">
        <v>7598275.7599999998</v>
      </c>
      <c r="I88" s="12">
        <v>0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</v>
      </c>
      <c r="P88" s="6">
        <f t="shared" si="10"/>
        <v>0</v>
      </c>
      <c r="Q88" s="6">
        <f t="shared" si="11"/>
        <v>0</v>
      </c>
    </row>
    <row r="89" spans="1:17" x14ac:dyDescent="0.25">
      <c r="A89" s="10" t="s">
        <v>139</v>
      </c>
      <c r="B89" s="10" t="s">
        <v>140</v>
      </c>
      <c r="C89" s="10" t="s">
        <v>124</v>
      </c>
      <c r="D89" s="10" t="s">
        <v>121</v>
      </c>
      <c r="E89" s="10" t="s">
        <v>59</v>
      </c>
      <c r="F89" s="10" t="s">
        <v>58</v>
      </c>
      <c r="G89" s="12">
        <v>0</v>
      </c>
      <c r="H89" s="12">
        <v>590321.17000000004</v>
      </c>
      <c r="I89" s="12">
        <v>0</v>
      </c>
      <c r="J89" s="5"/>
      <c r="K89" s="5"/>
      <c r="L89" s="5"/>
      <c r="M89" s="8" t="s">
        <v>17</v>
      </c>
      <c r="N89" s="7">
        <f t="shared" si="8"/>
        <v>0</v>
      </c>
      <c r="O89" s="7">
        <f t="shared" si="9"/>
        <v>0</v>
      </c>
      <c r="P89" s="6">
        <f t="shared" si="10"/>
        <v>0</v>
      </c>
      <c r="Q89" s="6">
        <f t="shared" si="11"/>
        <v>0</v>
      </c>
    </row>
    <row r="90" spans="1:17" x14ac:dyDescent="0.25">
      <c r="A90" s="10" t="s">
        <v>141</v>
      </c>
      <c r="B90" s="10" t="s">
        <v>142</v>
      </c>
      <c r="C90" s="10" t="s">
        <v>124</v>
      </c>
      <c r="D90" s="10" t="s">
        <v>121</v>
      </c>
      <c r="E90" s="10" t="s">
        <v>59</v>
      </c>
      <c r="F90" s="10" t="s">
        <v>58</v>
      </c>
      <c r="G90" s="12">
        <v>0</v>
      </c>
      <c r="H90" s="12">
        <v>15105.67</v>
      </c>
      <c r="I90" s="12">
        <v>0</v>
      </c>
      <c r="J90" s="5"/>
      <c r="K90" s="5"/>
      <c r="L90" s="5"/>
      <c r="M90" s="8" t="s">
        <v>17</v>
      </c>
      <c r="N90" s="7">
        <f t="shared" si="8"/>
        <v>0</v>
      </c>
      <c r="O90" s="7">
        <f t="shared" si="9"/>
        <v>0</v>
      </c>
      <c r="P90" s="6">
        <f t="shared" si="10"/>
        <v>0</v>
      </c>
      <c r="Q90" s="6">
        <f t="shared" si="11"/>
        <v>0</v>
      </c>
    </row>
    <row r="91" spans="1:17" x14ac:dyDescent="0.25">
      <c r="A91" s="10" t="s">
        <v>143</v>
      </c>
      <c r="B91" s="10" t="s">
        <v>144</v>
      </c>
      <c r="C91" s="10" t="s">
        <v>124</v>
      </c>
      <c r="D91" s="10" t="s">
        <v>121</v>
      </c>
      <c r="E91" s="10" t="s">
        <v>59</v>
      </c>
      <c r="F91" s="10" t="s">
        <v>58</v>
      </c>
      <c r="G91" s="12">
        <v>0</v>
      </c>
      <c r="H91" s="12">
        <v>801421.87</v>
      </c>
      <c r="I91" s="12">
        <v>801421.87</v>
      </c>
      <c r="J91" s="5"/>
      <c r="K91" s="5"/>
      <c r="L91" s="5"/>
      <c r="M91" s="8" t="s">
        <v>17</v>
      </c>
      <c r="N91" s="7">
        <f t="shared" si="8"/>
        <v>0</v>
      </c>
      <c r="O91" s="7">
        <f t="shared" si="9"/>
        <v>1</v>
      </c>
      <c r="P91" s="6">
        <f t="shared" si="10"/>
        <v>0</v>
      </c>
      <c r="Q91" s="6">
        <f t="shared" si="11"/>
        <v>0</v>
      </c>
    </row>
    <row r="92" spans="1:17" x14ac:dyDescent="0.25">
      <c r="A92" s="10" t="s">
        <v>145</v>
      </c>
      <c r="B92" s="10" t="s">
        <v>146</v>
      </c>
      <c r="C92" s="10" t="s">
        <v>124</v>
      </c>
      <c r="D92" s="10" t="s">
        <v>121</v>
      </c>
      <c r="E92" s="10" t="s">
        <v>59</v>
      </c>
      <c r="F92" s="10" t="s">
        <v>58</v>
      </c>
      <c r="G92" s="12">
        <v>0</v>
      </c>
      <c r="H92" s="12">
        <v>105141.06</v>
      </c>
      <c r="I92" s="12">
        <v>105133.84</v>
      </c>
      <c r="J92" s="5"/>
      <c r="K92" s="5"/>
      <c r="L92" s="5"/>
      <c r="M92" s="8" t="s">
        <v>17</v>
      </c>
      <c r="N92" s="7">
        <f t="shared" si="8"/>
        <v>0</v>
      </c>
      <c r="O92" s="7">
        <f t="shared" si="9"/>
        <v>0.99993133034801052</v>
      </c>
      <c r="P92" s="6">
        <f t="shared" si="10"/>
        <v>0</v>
      </c>
      <c r="Q92" s="6">
        <f t="shared" si="11"/>
        <v>0</v>
      </c>
    </row>
    <row r="93" spans="1:17" x14ac:dyDescent="0.25">
      <c r="A93" s="10" t="s">
        <v>147</v>
      </c>
      <c r="B93" s="10" t="s">
        <v>148</v>
      </c>
      <c r="C93" s="10" t="s">
        <v>124</v>
      </c>
      <c r="D93" s="10" t="s">
        <v>121</v>
      </c>
      <c r="E93" s="10" t="s">
        <v>59</v>
      </c>
      <c r="F93" s="10" t="s">
        <v>58</v>
      </c>
      <c r="G93" s="12">
        <v>0</v>
      </c>
      <c r="H93" s="12">
        <v>205575.69</v>
      </c>
      <c r="I93" s="12">
        <v>171526.97</v>
      </c>
      <c r="J93" s="5"/>
      <c r="K93" s="5"/>
      <c r="L93" s="5"/>
      <c r="M93" s="8" t="s">
        <v>17</v>
      </c>
      <c r="N93" s="7">
        <f t="shared" si="8"/>
        <v>0</v>
      </c>
      <c r="O93" s="7">
        <f t="shared" si="9"/>
        <v>0.8343738016883222</v>
      </c>
      <c r="P93" s="6">
        <f t="shared" si="10"/>
        <v>0</v>
      </c>
      <c r="Q93" s="6">
        <f t="shared" si="11"/>
        <v>0</v>
      </c>
    </row>
    <row r="94" spans="1:17" x14ac:dyDescent="0.25">
      <c r="A94" s="10" t="s">
        <v>149</v>
      </c>
      <c r="B94" s="10" t="s">
        <v>150</v>
      </c>
      <c r="C94" s="10" t="s">
        <v>124</v>
      </c>
      <c r="D94" s="10" t="s">
        <v>121</v>
      </c>
      <c r="E94" s="10" t="s">
        <v>59</v>
      </c>
      <c r="F94" s="10" t="s">
        <v>58</v>
      </c>
      <c r="G94" s="12">
        <v>0</v>
      </c>
      <c r="H94" s="12">
        <v>220929.62</v>
      </c>
      <c r="I94" s="12">
        <v>220929.61</v>
      </c>
      <c r="J94" s="5"/>
      <c r="K94" s="5"/>
      <c r="L94" s="5"/>
      <c r="M94" s="8" t="s">
        <v>17</v>
      </c>
      <c r="N94" s="7">
        <f t="shared" si="8"/>
        <v>0</v>
      </c>
      <c r="O94" s="7">
        <f t="shared" si="9"/>
        <v>0.99999995473671655</v>
      </c>
      <c r="P94" s="6">
        <f t="shared" si="10"/>
        <v>0</v>
      </c>
      <c r="Q94" s="6">
        <f t="shared" si="11"/>
        <v>0</v>
      </c>
    </row>
    <row r="95" spans="1:17" x14ac:dyDescent="0.25">
      <c r="A95" s="10" t="s">
        <v>151</v>
      </c>
      <c r="B95" s="10" t="s">
        <v>152</v>
      </c>
      <c r="C95" s="10" t="s">
        <v>124</v>
      </c>
      <c r="D95" s="10" t="s">
        <v>121</v>
      </c>
      <c r="E95" s="10" t="s">
        <v>59</v>
      </c>
      <c r="F95" s="10" t="s">
        <v>58</v>
      </c>
      <c r="G95" s="12">
        <v>0</v>
      </c>
      <c r="H95" s="12">
        <v>220030.05</v>
      </c>
      <c r="I95" s="12">
        <v>175726.84</v>
      </c>
      <c r="J95" s="5"/>
      <c r="K95" s="5"/>
      <c r="L95" s="5"/>
      <c r="M95" s="8" t="s">
        <v>17</v>
      </c>
      <c r="N95" s="7">
        <f t="shared" si="8"/>
        <v>0</v>
      </c>
      <c r="O95" s="7">
        <f t="shared" si="9"/>
        <v>0.79864927540579123</v>
      </c>
      <c r="P95" s="6">
        <f t="shared" si="10"/>
        <v>0</v>
      </c>
      <c r="Q95" s="6">
        <f t="shared" si="11"/>
        <v>0</v>
      </c>
    </row>
    <row r="96" spans="1:17" x14ac:dyDescent="0.25">
      <c r="A96" s="10" t="s">
        <v>153</v>
      </c>
      <c r="B96" s="10" t="s">
        <v>154</v>
      </c>
      <c r="C96" s="10" t="s">
        <v>124</v>
      </c>
      <c r="D96" s="10" t="s">
        <v>121</v>
      </c>
      <c r="E96" s="10" t="s">
        <v>59</v>
      </c>
      <c r="F96" s="10" t="s">
        <v>58</v>
      </c>
      <c r="G96" s="12">
        <v>0</v>
      </c>
      <c r="H96" s="12">
        <v>207364.89</v>
      </c>
      <c r="I96" s="12">
        <v>168508.7</v>
      </c>
      <c r="J96" s="5"/>
      <c r="K96" s="5"/>
      <c r="L96" s="5"/>
      <c r="M96" s="8" t="s">
        <v>17</v>
      </c>
      <c r="N96" s="7">
        <f t="shared" si="8"/>
        <v>0</v>
      </c>
      <c r="O96" s="7">
        <f t="shared" si="9"/>
        <v>0.81261924330584601</v>
      </c>
      <c r="P96" s="6">
        <f t="shared" si="10"/>
        <v>0</v>
      </c>
      <c r="Q96" s="6">
        <f t="shared" si="11"/>
        <v>0</v>
      </c>
    </row>
    <row r="97" spans="1:17" x14ac:dyDescent="0.25">
      <c r="A97" s="10" t="s">
        <v>155</v>
      </c>
      <c r="B97" s="10" t="s">
        <v>156</v>
      </c>
      <c r="C97" s="10" t="s">
        <v>124</v>
      </c>
      <c r="D97" s="10" t="s">
        <v>121</v>
      </c>
      <c r="E97" s="10" t="s">
        <v>59</v>
      </c>
      <c r="F97" s="10" t="s">
        <v>58</v>
      </c>
      <c r="G97" s="12">
        <v>0</v>
      </c>
      <c r="H97" s="12">
        <v>503949.04</v>
      </c>
      <c r="I97" s="12">
        <v>310209.3</v>
      </c>
      <c r="J97" s="5"/>
      <c r="K97" s="5"/>
      <c r="L97" s="5"/>
      <c r="M97" s="8" t="s">
        <v>17</v>
      </c>
      <c r="N97" s="7">
        <f t="shared" si="8"/>
        <v>0</v>
      </c>
      <c r="O97" s="7">
        <f t="shared" si="9"/>
        <v>0.6155568824974843</v>
      </c>
      <c r="P97" s="6">
        <f t="shared" si="10"/>
        <v>0</v>
      </c>
      <c r="Q97" s="6">
        <f t="shared" si="11"/>
        <v>0</v>
      </c>
    </row>
    <row r="98" spans="1:17" x14ac:dyDescent="0.25">
      <c r="A98" s="10" t="s">
        <v>157</v>
      </c>
      <c r="B98" s="10" t="s">
        <v>158</v>
      </c>
      <c r="C98" s="10" t="s">
        <v>124</v>
      </c>
      <c r="D98" s="10" t="s">
        <v>121</v>
      </c>
      <c r="E98" s="10" t="s">
        <v>59</v>
      </c>
      <c r="F98" s="10" t="s">
        <v>58</v>
      </c>
      <c r="G98" s="12">
        <v>0</v>
      </c>
      <c r="H98" s="12">
        <v>324187.65000000002</v>
      </c>
      <c r="I98" s="12">
        <v>324187.65000000002</v>
      </c>
      <c r="J98" s="5"/>
      <c r="K98" s="5"/>
      <c r="L98" s="5"/>
      <c r="M98" s="8" t="s">
        <v>17</v>
      </c>
      <c r="N98" s="7">
        <f t="shared" si="8"/>
        <v>0</v>
      </c>
      <c r="O98" s="7">
        <f t="shared" si="9"/>
        <v>1</v>
      </c>
      <c r="P98" s="6">
        <f t="shared" si="10"/>
        <v>0</v>
      </c>
      <c r="Q98" s="6">
        <f t="shared" si="11"/>
        <v>0</v>
      </c>
    </row>
    <row r="99" spans="1:17" x14ac:dyDescent="0.25">
      <c r="A99" s="10" t="s">
        <v>159</v>
      </c>
      <c r="B99" s="10" t="s">
        <v>160</v>
      </c>
      <c r="C99" s="10" t="s">
        <v>124</v>
      </c>
      <c r="D99" s="10" t="s">
        <v>121</v>
      </c>
      <c r="E99" s="10" t="s">
        <v>59</v>
      </c>
      <c r="F99" s="10" t="s">
        <v>58</v>
      </c>
      <c r="G99" s="12">
        <v>0</v>
      </c>
      <c r="H99" s="12">
        <v>620912.86</v>
      </c>
      <c r="I99" s="12">
        <v>601827.5</v>
      </c>
      <c r="J99" s="5"/>
      <c r="K99" s="5"/>
      <c r="L99" s="5"/>
      <c r="M99" s="8" t="s">
        <v>17</v>
      </c>
      <c r="N99" s="7">
        <f t="shared" si="8"/>
        <v>0</v>
      </c>
      <c r="O99" s="7">
        <f t="shared" si="9"/>
        <v>0.96926241791803125</v>
      </c>
      <c r="P99" s="6">
        <f t="shared" si="10"/>
        <v>0</v>
      </c>
      <c r="Q99" s="6">
        <f t="shared" si="11"/>
        <v>0</v>
      </c>
    </row>
    <row r="100" spans="1:17" x14ac:dyDescent="0.25">
      <c r="A100" s="10" t="s">
        <v>161</v>
      </c>
      <c r="B100" s="10" t="s">
        <v>162</v>
      </c>
      <c r="C100" s="10" t="s">
        <v>124</v>
      </c>
      <c r="D100" s="10" t="s">
        <v>121</v>
      </c>
      <c r="E100" s="10" t="s">
        <v>59</v>
      </c>
      <c r="F100" s="10" t="s">
        <v>58</v>
      </c>
      <c r="G100" s="12">
        <v>0</v>
      </c>
      <c r="H100" s="12">
        <v>166069.35</v>
      </c>
      <c r="I100" s="12">
        <v>157921.31</v>
      </c>
      <c r="J100" s="5"/>
      <c r="K100" s="5"/>
      <c r="L100" s="5"/>
      <c r="M100" s="8" t="s">
        <v>17</v>
      </c>
      <c r="N100" s="7">
        <f t="shared" ref="N100:N131" si="12">IF(G100&gt;0,I100/G100,0)</f>
        <v>0</v>
      </c>
      <c r="O100" s="7">
        <f t="shared" ref="O100:O131" si="13">IF(H100&gt;0,I100/H100,0)</f>
        <v>0.95093591924096765</v>
      </c>
      <c r="P100" s="6">
        <f t="shared" ref="P100:P131" si="14">IF(J100=0,0,L100/J100)</f>
        <v>0</v>
      </c>
      <c r="Q100" s="6">
        <f t="shared" ref="Q100:Q131" si="15">IF(L100=0,0,L100/K100)</f>
        <v>0</v>
      </c>
    </row>
    <row r="101" spans="1:17" x14ac:dyDescent="0.25">
      <c r="A101" s="10" t="s">
        <v>163</v>
      </c>
      <c r="B101" s="10" t="s">
        <v>164</v>
      </c>
      <c r="C101" s="10" t="s">
        <v>124</v>
      </c>
      <c r="D101" s="10" t="s">
        <v>121</v>
      </c>
      <c r="E101" s="10" t="s">
        <v>59</v>
      </c>
      <c r="F101" s="10" t="s">
        <v>58</v>
      </c>
      <c r="G101" s="12">
        <v>0</v>
      </c>
      <c r="H101" s="12">
        <v>2499974.2400000002</v>
      </c>
      <c r="I101" s="12">
        <v>2499974.2400000002</v>
      </c>
      <c r="J101" s="5"/>
      <c r="K101" s="5"/>
      <c r="L101" s="5"/>
      <c r="M101" s="8" t="s">
        <v>17</v>
      </c>
      <c r="N101" s="7">
        <f t="shared" si="12"/>
        <v>0</v>
      </c>
      <c r="O101" s="7">
        <f t="shared" si="13"/>
        <v>1</v>
      </c>
      <c r="P101" s="6">
        <f t="shared" si="14"/>
        <v>0</v>
      </c>
      <c r="Q101" s="6">
        <f t="shared" si="15"/>
        <v>0</v>
      </c>
    </row>
    <row r="102" spans="1:17" x14ac:dyDescent="0.25">
      <c r="A102" s="10" t="s">
        <v>165</v>
      </c>
      <c r="B102" s="10" t="s">
        <v>166</v>
      </c>
      <c r="C102" s="10" t="s">
        <v>124</v>
      </c>
      <c r="D102" s="10" t="s">
        <v>121</v>
      </c>
      <c r="E102" s="10" t="s">
        <v>59</v>
      </c>
      <c r="F102" s="10" t="s">
        <v>58</v>
      </c>
      <c r="G102" s="12">
        <v>0</v>
      </c>
      <c r="H102" s="12">
        <v>1855283.93</v>
      </c>
      <c r="I102" s="12">
        <v>1855283.92</v>
      </c>
      <c r="J102" s="5"/>
      <c r="K102" s="5"/>
      <c r="L102" s="5"/>
      <c r="M102" s="8" t="s">
        <v>17</v>
      </c>
      <c r="N102" s="7">
        <f t="shared" si="12"/>
        <v>0</v>
      </c>
      <c r="O102" s="7">
        <f t="shared" si="13"/>
        <v>0.99999999460998945</v>
      </c>
      <c r="P102" s="6">
        <f t="shared" si="14"/>
        <v>0</v>
      </c>
      <c r="Q102" s="6">
        <f t="shared" si="15"/>
        <v>0</v>
      </c>
    </row>
    <row r="103" spans="1:17" x14ac:dyDescent="0.25">
      <c r="A103" s="10" t="s">
        <v>167</v>
      </c>
      <c r="B103" s="10" t="s">
        <v>168</v>
      </c>
      <c r="C103" s="10" t="s">
        <v>124</v>
      </c>
      <c r="D103" s="10" t="s">
        <v>121</v>
      </c>
      <c r="E103" s="10" t="s">
        <v>59</v>
      </c>
      <c r="F103" s="10" t="s">
        <v>58</v>
      </c>
      <c r="G103" s="12">
        <v>0</v>
      </c>
      <c r="H103" s="12">
        <v>3308265.49</v>
      </c>
      <c r="I103" s="12">
        <v>2864626.4</v>
      </c>
      <c r="J103" s="5"/>
      <c r="K103" s="5"/>
      <c r="L103" s="5"/>
      <c r="M103" s="8" t="s">
        <v>17</v>
      </c>
      <c r="N103" s="7">
        <f t="shared" si="12"/>
        <v>0</v>
      </c>
      <c r="O103" s="7">
        <f t="shared" si="13"/>
        <v>0.86589979209921264</v>
      </c>
      <c r="P103" s="6">
        <f t="shared" si="14"/>
        <v>0</v>
      </c>
      <c r="Q103" s="6">
        <f t="shared" si="15"/>
        <v>0</v>
      </c>
    </row>
    <row r="104" spans="1:17" x14ac:dyDescent="0.25">
      <c r="A104" s="10" t="s">
        <v>169</v>
      </c>
      <c r="B104" s="10" t="s">
        <v>170</v>
      </c>
      <c r="C104" s="10" t="s">
        <v>124</v>
      </c>
      <c r="D104" s="10" t="s">
        <v>121</v>
      </c>
      <c r="E104" s="10" t="s">
        <v>59</v>
      </c>
      <c r="F104" s="10" t="s">
        <v>58</v>
      </c>
      <c r="G104" s="12">
        <v>0</v>
      </c>
      <c r="H104" s="12">
        <v>3500000</v>
      </c>
      <c r="I104" s="12">
        <v>0</v>
      </c>
      <c r="J104" s="5"/>
      <c r="K104" s="5"/>
      <c r="L104" s="5"/>
      <c r="M104" s="8" t="s">
        <v>17</v>
      </c>
      <c r="N104" s="7">
        <f t="shared" si="12"/>
        <v>0</v>
      </c>
      <c r="O104" s="7">
        <f t="shared" si="13"/>
        <v>0</v>
      </c>
      <c r="P104" s="6">
        <f t="shared" si="14"/>
        <v>0</v>
      </c>
      <c r="Q104" s="6">
        <f t="shared" si="15"/>
        <v>0</v>
      </c>
    </row>
    <row r="105" spans="1:17" x14ac:dyDescent="0.25">
      <c r="A105" s="10" t="s">
        <v>171</v>
      </c>
      <c r="B105" s="10" t="s">
        <v>172</v>
      </c>
      <c r="C105" s="10" t="s">
        <v>124</v>
      </c>
      <c r="D105" s="10" t="s">
        <v>121</v>
      </c>
      <c r="E105" s="10" t="s">
        <v>59</v>
      </c>
      <c r="F105" s="10" t="s">
        <v>58</v>
      </c>
      <c r="G105" s="12">
        <v>0</v>
      </c>
      <c r="H105" s="12">
        <v>2700000</v>
      </c>
      <c r="I105" s="12">
        <v>0</v>
      </c>
      <c r="J105" s="5"/>
      <c r="K105" s="5"/>
      <c r="L105" s="5"/>
      <c r="M105" s="8" t="s">
        <v>17</v>
      </c>
      <c r="N105" s="7">
        <f t="shared" si="12"/>
        <v>0</v>
      </c>
      <c r="O105" s="7">
        <f t="shared" si="13"/>
        <v>0</v>
      </c>
      <c r="P105" s="6">
        <f t="shared" si="14"/>
        <v>0</v>
      </c>
      <c r="Q105" s="6">
        <f t="shared" si="15"/>
        <v>0</v>
      </c>
    </row>
    <row r="106" spans="1:17" x14ac:dyDescent="0.25">
      <c r="A106" s="10" t="s">
        <v>173</v>
      </c>
      <c r="B106" s="10" t="s">
        <v>174</v>
      </c>
      <c r="C106" s="10" t="s">
        <v>124</v>
      </c>
      <c r="D106" s="10" t="s">
        <v>121</v>
      </c>
      <c r="E106" s="10" t="s">
        <v>59</v>
      </c>
      <c r="F106" s="10" t="s">
        <v>58</v>
      </c>
      <c r="G106" s="12">
        <v>0</v>
      </c>
      <c r="H106" s="12">
        <v>2400000</v>
      </c>
      <c r="I106" s="12">
        <v>0</v>
      </c>
      <c r="J106" s="5"/>
      <c r="K106" s="5"/>
      <c r="L106" s="5"/>
      <c r="M106" s="8" t="s">
        <v>17</v>
      </c>
      <c r="N106" s="7">
        <f t="shared" si="12"/>
        <v>0</v>
      </c>
      <c r="O106" s="7">
        <f t="shared" si="13"/>
        <v>0</v>
      </c>
      <c r="P106" s="6">
        <f t="shared" si="14"/>
        <v>0</v>
      </c>
      <c r="Q106" s="6">
        <f t="shared" si="15"/>
        <v>0</v>
      </c>
    </row>
    <row r="107" spans="1:17" x14ac:dyDescent="0.25">
      <c r="A107" s="10" t="s">
        <v>175</v>
      </c>
      <c r="B107" s="10" t="s">
        <v>176</v>
      </c>
      <c r="C107" s="10" t="s">
        <v>124</v>
      </c>
      <c r="D107" s="10" t="s">
        <v>121</v>
      </c>
      <c r="E107" s="10" t="s">
        <v>59</v>
      </c>
      <c r="F107" s="10" t="s">
        <v>58</v>
      </c>
      <c r="G107" s="12">
        <v>0</v>
      </c>
      <c r="H107" s="12">
        <v>1424283.28</v>
      </c>
      <c r="I107" s="12">
        <v>0</v>
      </c>
      <c r="J107" s="5"/>
      <c r="K107" s="5"/>
      <c r="L107" s="5"/>
      <c r="M107" s="8" t="s">
        <v>17</v>
      </c>
      <c r="N107" s="7">
        <f t="shared" si="12"/>
        <v>0</v>
      </c>
      <c r="O107" s="7">
        <f t="shared" si="13"/>
        <v>0</v>
      </c>
      <c r="P107" s="6">
        <f t="shared" si="14"/>
        <v>0</v>
      </c>
      <c r="Q107" s="6">
        <f t="shared" si="15"/>
        <v>0</v>
      </c>
    </row>
    <row r="108" spans="1:17" x14ac:dyDescent="0.25">
      <c r="A108" s="10" t="s">
        <v>177</v>
      </c>
      <c r="B108" s="10" t="s">
        <v>178</v>
      </c>
      <c r="C108" s="10" t="s">
        <v>124</v>
      </c>
      <c r="D108" s="10" t="s">
        <v>121</v>
      </c>
      <c r="E108" s="10" t="s">
        <v>59</v>
      </c>
      <c r="F108" s="10" t="s">
        <v>58</v>
      </c>
      <c r="G108" s="12">
        <v>0</v>
      </c>
      <c r="H108" s="12">
        <v>1460000</v>
      </c>
      <c r="I108" s="12">
        <v>0</v>
      </c>
      <c r="J108" s="5"/>
      <c r="K108" s="5"/>
      <c r="L108" s="5"/>
      <c r="M108" s="8" t="s">
        <v>17</v>
      </c>
      <c r="N108" s="7">
        <f t="shared" si="12"/>
        <v>0</v>
      </c>
      <c r="O108" s="7">
        <f t="shared" si="13"/>
        <v>0</v>
      </c>
      <c r="P108" s="6">
        <f t="shared" si="14"/>
        <v>0</v>
      </c>
      <c r="Q108" s="6">
        <f t="shared" si="15"/>
        <v>0</v>
      </c>
    </row>
    <row r="109" spans="1:17" x14ac:dyDescent="0.25">
      <c r="A109" s="10" t="s">
        <v>179</v>
      </c>
      <c r="B109" s="10" t="s">
        <v>180</v>
      </c>
      <c r="C109" s="10" t="s">
        <v>124</v>
      </c>
      <c r="D109" s="10" t="s">
        <v>121</v>
      </c>
      <c r="E109" s="10" t="s">
        <v>59</v>
      </c>
      <c r="F109" s="10" t="s">
        <v>58</v>
      </c>
      <c r="G109" s="12">
        <v>0</v>
      </c>
      <c r="H109" s="12">
        <v>3000000</v>
      </c>
      <c r="I109" s="12">
        <v>0</v>
      </c>
      <c r="J109" s="5"/>
      <c r="K109" s="5"/>
      <c r="L109" s="5"/>
      <c r="M109" s="8" t="s">
        <v>17</v>
      </c>
      <c r="N109" s="7">
        <f t="shared" si="12"/>
        <v>0</v>
      </c>
      <c r="O109" s="7">
        <f t="shared" si="13"/>
        <v>0</v>
      </c>
      <c r="P109" s="6">
        <f t="shared" si="14"/>
        <v>0</v>
      </c>
      <c r="Q109" s="6">
        <f t="shared" si="15"/>
        <v>0</v>
      </c>
    </row>
    <row r="110" spans="1:17" x14ac:dyDescent="0.25">
      <c r="A110" s="10" t="s">
        <v>181</v>
      </c>
      <c r="B110" s="10" t="s">
        <v>182</v>
      </c>
      <c r="C110" s="10" t="s">
        <v>124</v>
      </c>
      <c r="D110" s="10" t="s">
        <v>121</v>
      </c>
      <c r="E110" s="10" t="s">
        <v>59</v>
      </c>
      <c r="F110" s="10" t="s">
        <v>58</v>
      </c>
      <c r="G110" s="12">
        <v>0</v>
      </c>
      <c r="H110" s="12">
        <v>4820000</v>
      </c>
      <c r="I110" s="12">
        <v>0</v>
      </c>
      <c r="J110" s="5"/>
      <c r="K110" s="5"/>
      <c r="L110" s="5"/>
      <c r="M110" s="8" t="s">
        <v>17</v>
      </c>
      <c r="N110" s="7">
        <f t="shared" si="12"/>
        <v>0</v>
      </c>
      <c r="O110" s="7">
        <f t="shared" si="13"/>
        <v>0</v>
      </c>
      <c r="P110" s="6">
        <f t="shared" si="14"/>
        <v>0</v>
      </c>
      <c r="Q110" s="6">
        <f t="shared" si="15"/>
        <v>0</v>
      </c>
    </row>
    <row r="111" spans="1:17" x14ac:dyDescent="0.25">
      <c r="A111" s="10" t="s">
        <v>183</v>
      </c>
      <c r="B111" s="10" t="s">
        <v>184</v>
      </c>
      <c r="C111" s="10" t="s">
        <v>124</v>
      </c>
      <c r="D111" s="10" t="s">
        <v>121</v>
      </c>
      <c r="E111" s="10" t="s">
        <v>59</v>
      </c>
      <c r="F111" s="10" t="s">
        <v>58</v>
      </c>
      <c r="G111" s="12">
        <v>0</v>
      </c>
      <c r="H111" s="12">
        <v>4044786.44</v>
      </c>
      <c r="I111" s="12">
        <v>0</v>
      </c>
      <c r="J111" s="5"/>
      <c r="K111" s="5"/>
      <c r="L111" s="5"/>
      <c r="M111" s="8" t="s">
        <v>17</v>
      </c>
      <c r="N111" s="7">
        <f t="shared" si="12"/>
        <v>0</v>
      </c>
      <c r="O111" s="7">
        <f t="shared" si="13"/>
        <v>0</v>
      </c>
      <c r="P111" s="6">
        <f t="shared" si="14"/>
        <v>0</v>
      </c>
      <c r="Q111" s="6">
        <f t="shared" si="15"/>
        <v>0</v>
      </c>
    </row>
    <row r="112" spans="1:17" x14ac:dyDescent="0.25">
      <c r="A112" s="10" t="s">
        <v>185</v>
      </c>
      <c r="B112" s="10" t="s">
        <v>186</v>
      </c>
      <c r="C112" s="10" t="s">
        <v>124</v>
      </c>
      <c r="D112" s="10" t="s">
        <v>121</v>
      </c>
      <c r="E112" s="10" t="s">
        <v>59</v>
      </c>
      <c r="F112" s="10" t="s">
        <v>58</v>
      </c>
      <c r="G112" s="12">
        <v>0</v>
      </c>
      <c r="H112" s="12">
        <v>4719512.0999999996</v>
      </c>
      <c r="I112" s="12">
        <v>0</v>
      </c>
      <c r="J112" s="5"/>
      <c r="K112" s="5"/>
      <c r="L112" s="5"/>
      <c r="M112" s="8" t="s">
        <v>17</v>
      </c>
      <c r="N112" s="7">
        <f t="shared" si="12"/>
        <v>0</v>
      </c>
      <c r="O112" s="7">
        <f t="shared" si="13"/>
        <v>0</v>
      </c>
      <c r="P112" s="6">
        <f t="shared" si="14"/>
        <v>0</v>
      </c>
      <c r="Q112" s="6">
        <f t="shared" si="15"/>
        <v>0</v>
      </c>
    </row>
    <row r="113" spans="1:17" x14ac:dyDescent="0.25">
      <c r="A113" s="10" t="s">
        <v>187</v>
      </c>
      <c r="B113" s="10" t="s">
        <v>188</v>
      </c>
      <c r="C113" s="10" t="s">
        <v>124</v>
      </c>
      <c r="D113" s="10" t="s">
        <v>121</v>
      </c>
      <c r="E113" s="10" t="s">
        <v>59</v>
      </c>
      <c r="F113" s="10" t="s">
        <v>58</v>
      </c>
      <c r="G113" s="12">
        <v>0</v>
      </c>
      <c r="H113" s="12">
        <v>2250000</v>
      </c>
      <c r="I113" s="12">
        <v>0</v>
      </c>
      <c r="J113" s="5"/>
      <c r="K113" s="5"/>
      <c r="L113" s="5"/>
      <c r="M113" s="8" t="s">
        <v>17</v>
      </c>
      <c r="N113" s="7">
        <f t="shared" si="12"/>
        <v>0</v>
      </c>
      <c r="O113" s="7">
        <f t="shared" si="13"/>
        <v>0</v>
      </c>
      <c r="P113" s="6">
        <f t="shared" si="14"/>
        <v>0</v>
      </c>
      <c r="Q113" s="6">
        <f t="shared" si="15"/>
        <v>0</v>
      </c>
    </row>
    <row r="114" spans="1:17" x14ac:dyDescent="0.25">
      <c r="A114" s="10" t="s">
        <v>189</v>
      </c>
      <c r="B114" s="10" t="s">
        <v>190</v>
      </c>
      <c r="C114" s="10" t="s">
        <v>124</v>
      </c>
      <c r="D114" s="10" t="s">
        <v>121</v>
      </c>
      <c r="E114" s="10" t="s">
        <v>59</v>
      </c>
      <c r="F114" s="10" t="s">
        <v>58</v>
      </c>
      <c r="G114" s="12">
        <v>0</v>
      </c>
      <c r="H114" s="12">
        <v>3568549.35</v>
      </c>
      <c r="I114" s="12">
        <v>0</v>
      </c>
      <c r="J114" s="5"/>
      <c r="K114" s="5"/>
      <c r="L114" s="5"/>
      <c r="M114" s="8" t="s">
        <v>17</v>
      </c>
      <c r="N114" s="7">
        <f t="shared" si="12"/>
        <v>0</v>
      </c>
      <c r="O114" s="7">
        <f t="shared" si="13"/>
        <v>0</v>
      </c>
      <c r="P114" s="6">
        <f t="shared" si="14"/>
        <v>0</v>
      </c>
      <c r="Q114" s="6">
        <f t="shared" si="15"/>
        <v>0</v>
      </c>
    </row>
    <row r="115" spans="1:17" x14ac:dyDescent="0.25">
      <c r="A115" s="10" t="s">
        <v>191</v>
      </c>
      <c r="B115" s="10" t="s">
        <v>192</v>
      </c>
      <c r="C115" s="10" t="s">
        <v>124</v>
      </c>
      <c r="D115" s="10" t="s">
        <v>121</v>
      </c>
      <c r="E115" s="10" t="s">
        <v>59</v>
      </c>
      <c r="F115" s="10" t="s">
        <v>58</v>
      </c>
      <c r="G115" s="12">
        <v>0</v>
      </c>
      <c r="H115" s="12">
        <v>4300000</v>
      </c>
      <c r="I115" s="12">
        <v>0</v>
      </c>
      <c r="J115" s="5"/>
      <c r="K115" s="5"/>
      <c r="L115" s="5"/>
      <c r="M115" s="8" t="s">
        <v>17</v>
      </c>
      <c r="N115" s="7">
        <f t="shared" si="12"/>
        <v>0</v>
      </c>
      <c r="O115" s="7">
        <f t="shared" si="13"/>
        <v>0</v>
      </c>
      <c r="P115" s="6">
        <f t="shared" si="14"/>
        <v>0</v>
      </c>
      <c r="Q115" s="6">
        <f t="shared" si="15"/>
        <v>0</v>
      </c>
    </row>
    <row r="116" spans="1:17" x14ac:dyDescent="0.25">
      <c r="A116" s="10" t="s">
        <v>193</v>
      </c>
      <c r="B116" s="10" t="s">
        <v>194</v>
      </c>
      <c r="C116" s="10" t="s">
        <v>124</v>
      </c>
      <c r="D116" s="10" t="s">
        <v>121</v>
      </c>
      <c r="E116" s="10" t="s">
        <v>59</v>
      </c>
      <c r="F116" s="10" t="s">
        <v>58</v>
      </c>
      <c r="G116" s="12">
        <v>0</v>
      </c>
      <c r="H116" s="12">
        <v>3100000</v>
      </c>
      <c r="I116" s="12">
        <v>0</v>
      </c>
      <c r="J116" s="5"/>
      <c r="K116" s="5"/>
      <c r="L116" s="5"/>
      <c r="M116" s="8" t="s">
        <v>17</v>
      </c>
      <c r="N116" s="7">
        <f t="shared" si="12"/>
        <v>0</v>
      </c>
      <c r="O116" s="7">
        <f t="shared" si="13"/>
        <v>0</v>
      </c>
      <c r="P116" s="6">
        <f t="shared" si="14"/>
        <v>0</v>
      </c>
      <c r="Q116" s="6">
        <f t="shared" si="15"/>
        <v>0</v>
      </c>
    </row>
    <row r="117" spans="1:17" x14ac:dyDescent="0.25">
      <c r="A117" s="10" t="s">
        <v>195</v>
      </c>
      <c r="B117" s="10" t="s">
        <v>196</v>
      </c>
      <c r="C117" s="10" t="s">
        <v>124</v>
      </c>
      <c r="D117" s="10" t="s">
        <v>121</v>
      </c>
      <c r="E117" s="10" t="s">
        <v>59</v>
      </c>
      <c r="F117" s="10" t="s">
        <v>58</v>
      </c>
      <c r="G117" s="12">
        <v>0</v>
      </c>
      <c r="H117" s="12">
        <v>3800000</v>
      </c>
      <c r="I117" s="12">
        <v>0</v>
      </c>
      <c r="J117" s="5"/>
      <c r="K117" s="5"/>
      <c r="L117" s="5"/>
      <c r="M117" s="8" t="s">
        <v>17</v>
      </c>
      <c r="N117" s="7">
        <f t="shared" si="12"/>
        <v>0</v>
      </c>
      <c r="O117" s="7">
        <f t="shared" si="13"/>
        <v>0</v>
      </c>
      <c r="P117" s="6">
        <f t="shared" si="14"/>
        <v>0</v>
      </c>
      <c r="Q117" s="6">
        <f t="shared" si="15"/>
        <v>0</v>
      </c>
    </row>
    <row r="118" spans="1:17" x14ac:dyDescent="0.25">
      <c r="A118" s="10" t="s">
        <v>197</v>
      </c>
      <c r="B118" s="10" t="s">
        <v>198</v>
      </c>
      <c r="C118" s="10" t="s">
        <v>124</v>
      </c>
      <c r="D118" s="10" t="s">
        <v>121</v>
      </c>
      <c r="E118" s="10" t="s">
        <v>59</v>
      </c>
      <c r="F118" s="10" t="s">
        <v>58</v>
      </c>
      <c r="G118" s="12">
        <v>0</v>
      </c>
      <c r="H118" s="12">
        <v>1500000</v>
      </c>
      <c r="I118" s="12">
        <v>0</v>
      </c>
      <c r="J118" s="5"/>
      <c r="K118" s="5"/>
      <c r="L118" s="5"/>
      <c r="M118" s="8" t="s">
        <v>17</v>
      </c>
      <c r="N118" s="7">
        <f t="shared" si="12"/>
        <v>0</v>
      </c>
      <c r="O118" s="7">
        <f t="shared" si="13"/>
        <v>0</v>
      </c>
      <c r="P118" s="6">
        <f t="shared" si="14"/>
        <v>0</v>
      </c>
      <c r="Q118" s="6">
        <f t="shared" si="15"/>
        <v>0</v>
      </c>
    </row>
    <row r="119" spans="1:17" x14ac:dyDescent="0.25">
      <c r="A119" s="10" t="s">
        <v>199</v>
      </c>
      <c r="B119" s="10" t="s">
        <v>200</v>
      </c>
      <c r="C119" s="10" t="s">
        <v>124</v>
      </c>
      <c r="D119" s="10" t="s">
        <v>121</v>
      </c>
      <c r="E119" s="10" t="s">
        <v>59</v>
      </c>
      <c r="F119" s="10" t="s">
        <v>58</v>
      </c>
      <c r="G119" s="12">
        <v>0</v>
      </c>
      <c r="H119" s="12">
        <v>4468206.8099999996</v>
      </c>
      <c r="I119" s="12">
        <v>0</v>
      </c>
      <c r="J119" s="5"/>
      <c r="K119" s="5"/>
      <c r="L119" s="5"/>
      <c r="M119" s="8" t="s">
        <v>17</v>
      </c>
      <c r="N119" s="7">
        <f t="shared" si="12"/>
        <v>0</v>
      </c>
      <c r="O119" s="7">
        <f t="shared" si="13"/>
        <v>0</v>
      </c>
      <c r="P119" s="6">
        <f t="shared" si="14"/>
        <v>0</v>
      </c>
      <c r="Q119" s="6">
        <f t="shared" si="15"/>
        <v>0</v>
      </c>
    </row>
    <row r="120" spans="1:17" x14ac:dyDescent="0.25">
      <c r="A120" s="10" t="s">
        <v>201</v>
      </c>
      <c r="B120" s="10" t="s">
        <v>202</v>
      </c>
      <c r="C120" s="10" t="s">
        <v>124</v>
      </c>
      <c r="D120" s="10" t="s">
        <v>121</v>
      </c>
      <c r="E120" s="10" t="s">
        <v>59</v>
      </c>
      <c r="F120" s="10" t="s">
        <v>58</v>
      </c>
      <c r="G120" s="12">
        <v>0</v>
      </c>
      <c r="H120" s="12">
        <v>3200086.01</v>
      </c>
      <c r="I120" s="12">
        <v>0</v>
      </c>
      <c r="J120" s="5"/>
      <c r="K120" s="5"/>
      <c r="L120" s="5"/>
      <c r="M120" s="8" t="s">
        <v>17</v>
      </c>
      <c r="N120" s="7">
        <f t="shared" si="12"/>
        <v>0</v>
      </c>
      <c r="O120" s="7">
        <f t="shared" si="13"/>
        <v>0</v>
      </c>
      <c r="P120" s="6">
        <f t="shared" si="14"/>
        <v>0</v>
      </c>
      <c r="Q120" s="6">
        <f t="shared" si="15"/>
        <v>0</v>
      </c>
    </row>
    <row r="121" spans="1:17" x14ac:dyDescent="0.25">
      <c r="A121" s="10" t="s">
        <v>203</v>
      </c>
      <c r="B121" s="10" t="s">
        <v>204</v>
      </c>
      <c r="C121" s="10" t="s">
        <v>124</v>
      </c>
      <c r="D121" s="10" t="s">
        <v>121</v>
      </c>
      <c r="E121" s="10" t="s">
        <v>59</v>
      </c>
      <c r="F121" s="10" t="s">
        <v>58</v>
      </c>
      <c r="G121" s="12">
        <v>0</v>
      </c>
      <c r="H121" s="12">
        <v>13904.31</v>
      </c>
      <c r="I121" s="12">
        <v>0</v>
      </c>
      <c r="J121" s="5"/>
      <c r="K121" s="5"/>
      <c r="L121" s="5"/>
      <c r="M121" s="8" t="s">
        <v>17</v>
      </c>
      <c r="N121" s="7">
        <f t="shared" si="12"/>
        <v>0</v>
      </c>
      <c r="O121" s="7">
        <f t="shared" si="13"/>
        <v>0</v>
      </c>
      <c r="P121" s="6">
        <f t="shared" si="14"/>
        <v>0</v>
      </c>
      <c r="Q121" s="6">
        <f t="shared" si="15"/>
        <v>0</v>
      </c>
    </row>
    <row r="122" spans="1:17" x14ac:dyDescent="0.25">
      <c r="A122" s="10" t="s">
        <v>205</v>
      </c>
      <c r="B122" s="10" t="s">
        <v>206</v>
      </c>
      <c r="C122" s="10" t="s">
        <v>124</v>
      </c>
      <c r="D122" s="10" t="s">
        <v>121</v>
      </c>
      <c r="E122" s="10" t="s">
        <v>59</v>
      </c>
      <c r="F122" s="10" t="s">
        <v>58</v>
      </c>
      <c r="G122" s="12">
        <v>0</v>
      </c>
      <c r="H122" s="12">
        <v>26500530.23</v>
      </c>
      <c r="I122" s="12">
        <v>25992072.18</v>
      </c>
      <c r="J122" s="5"/>
      <c r="K122" s="5"/>
      <c r="L122" s="5"/>
      <c r="M122" s="8" t="s">
        <v>17</v>
      </c>
      <c r="N122" s="7">
        <f t="shared" si="12"/>
        <v>0</v>
      </c>
      <c r="O122" s="7">
        <f t="shared" si="13"/>
        <v>0.9808132876743576</v>
      </c>
      <c r="P122" s="6">
        <f t="shared" si="14"/>
        <v>0</v>
      </c>
      <c r="Q122" s="6">
        <f t="shared" si="15"/>
        <v>0</v>
      </c>
    </row>
    <row r="123" spans="1:17" x14ac:dyDescent="0.25">
      <c r="A123" s="10" t="s">
        <v>207</v>
      </c>
      <c r="B123" s="10" t="s">
        <v>208</v>
      </c>
      <c r="C123" s="10" t="s">
        <v>124</v>
      </c>
      <c r="D123" s="10" t="s">
        <v>121</v>
      </c>
      <c r="E123" s="10" t="s">
        <v>59</v>
      </c>
      <c r="F123" s="10" t="s">
        <v>58</v>
      </c>
      <c r="G123" s="12">
        <v>0</v>
      </c>
      <c r="H123" s="12">
        <v>9037657.1799999997</v>
      </c>
      <c r="I123" s="12">
        <v>9037493.0700000003</v>
      </c>
      <c r="J123" s="5"/>
      <c r="K123" s="5"/>
      <c r="L123" s="5"/>
      <c r="M123" s="8" t="s">
        <v>17</v>
      </c>
      <c r="N123" s="7">
        <f t="shared" si="12"/>
        <v>0</v>
      </c>
      <c r="O123" s="7">
        <f t="shared" si="13"/>
        <v>0.99998184153296243</v>
      </c>
      <c r="P123" s="6">
        <f t="shared" si="14"/>
        <v>0</v>
      </c>
      <c r="Q123" s="6">
        <f t="shared" si="15"/>
        <v>0</v>
      </c>
    </row>
    <row r="124" spans="1:17" x14ac:dyDescent="0.25">
      <c r="A124" s="10" t="s">
        <v>209</v>
      </c>
      <c r="B124" s="10" t="s">
        <v>210</v>
      </c>
      <c r="C124" s="10" t="s">
        <v>124</v>
      </c>
      <c r="D124" s="10" t="s">
        <v>121</v>
      </c>
      <c r="E124" s="10" t="s">
        <v>59</v>
      </c>
      <c r="F124" s="10" t="s">
        <v>58</v>
      </c>
      <c r="G124" s="12">
        <v>0</v>
      </c>
      <c r="H124" s="12">
        <v>3320169.24</v>
      </c>
      <c r="I124" s="12">
        <v>3320169.24</v>
      </c>
      <c r="J124" s="5"/>
      <c r="K124" s="5"/>
      <c r="L124" s="5"/>
      <c r="M124" s="8" t="s">
        <v>17</v>
      </c>
      <c r="N124" s="7">
        <f t="shared" si="12"/>
        <v>0</v>
      </c>
      <c r="O124" s="7">
        <f t="shared" si="13"/>
        <v>1</v>
      </c>
      <c r="P124" s="6">
        <f t="shared" si="14"/>
        <v>0</v>
      </c>
      <c r="Q124" s="6">
        <f t="shared" si="15"/>
        <v>0</v>
      </c>
    </row>
    <row r="125" spans="1:17" x14ac:dyDescent="0.25">
      <c r="A125" s="10" t="s">
        <v>211</v>
      </c>
      <c r="B125" s="10" t="s">
        <v>212</v>
      </c>
      <c r="C125" s="10" t="s">
        <v>124</v>
      </c>
      <c r="D125" s="10" t="s">
        <v>121</v>
      </c>
      <c r="E125" s="10" t="s">
        <v>59</v>
      </c>
      <c r="F125" s="10" t="s">
        <v>58</v>
      </c>
      <c r="G125" s="12">
        <v>0</v>
      </c>
      <c r="H125" s="12">
        <v>88532.07</v>
      </c>
      <c r="I125" s="12">
        <v>0</v>
      </c>
      <c r="J125" s="5"/>
      <c r="K125" s="5"/>
      <c r="L125" s="5"/>
      <c r="M125" s="8" t="s">
        <v>17</v>
      </c>
      <c r="N125" s="7">
        <f t="shared" si="12"/>
        <v>0</v>
      </c>
      <c r="O125" s="7">
        <f t="shared" si="13"/>
        <v>0</v>
      </c>
      <c r="P125" s="6">
        <f t="shared" si="14"/>
        <v>0</v>
      </c>
      <c r="Q125" s="6">
        <f t="shared" si="15"/>
        <v>0</v>
      </c>
    </row>
    <row r="126" spans="1:17" x14ac:dyDescent="0.25">
      <c r="A126" s="10" t="s">
        <v>213</v>
      </c>
      <c r="B126" s="10" t="s">
        <v>214</v>
      </c>
      <c r="C126" s="10" t="s">
        <v>124</v>
      </c>
      <c r="D126" s="10" t="s">
        <v>121</v>
      </c>
      <c r="E126" s="10" t="s">
        <v>59</v>
      </c>
      <c r="F126" s="10" t="s">
        <v>58</v>
      </c>
      <c r="G126" s="12">
        <v>0</v>
      </c>
      <c r="H126" s="12">
        <v>289899.37</v>
      </c>
      <c r="I126" s="12">
        <v>281254.62</v>
      </c>
      <c r="J126" s="5"/>
      <c r="K126" s="5"/>
      <c r="L126" s="5"/>
      <c r="M126" s="8" t="s">
        <v>17</v>
      </c>
      <c r="N126" s="7">
        <f t="shared" si="12"/>
        <v>0</v>
      </c>
      <c r="O126" s="7">
        <f t="shared" si="13"/>
        <v>0.97018016976028609</v>
      </c>
      <c r="P126" s="6">
        <f t="shared" si="14"/>
        <v>0</v>
      </c>
      <c r="Q126" s="6">
        <f t="shared" si="15"/>
        <v>0</v>
      </c>
    </row>
    <row r="127" spans="1:17" x14ac:dyDescent="0.25">
      <c r="A127" s="10" t="s">
        <v>215</v>
      </c>
      <c r="B127" s="10" t="s">
        <v>216</v>
      </c>
      <c r="C127" s="10" t="s">
        <v>124</v>
      </c>
      <c r="D127" s="10" t="s">
        <v>121</v>
      </c>
      <c r="E127" s="10" t="s">
        <v>59</v>
      </c>
      <c r="F127" s="10" t="s">
        <v>58</v>
      </c>
      <c r="G127" s="12">
        <v>0</v>
      </c>
      <c r="H127" s="12">
        <v>1092106.81</v>
      </c>
      <c r="I127" s="12">
        <v>1082126.17</v>
      </c>
      <c r="J127" s="5"/>
      <c r="K127" s="5"/>
      <c r="L127" s="5"/>
      <c r="M127" s="8" t="s">
        <v>17</v>
      </c>
      <c r="N127" s="7">
        <f t="shared" si="12"/>
        <v>0</v>
      </c>
      <c r="O127" s="7">
        <f t="shared" si="13"/>
        <v>0.99086111366707796</v>
      </c>
      <c r="P127" s="6">
        <f t="shared" si="14"/>
        <v>0</v>
      </c>
      <c r="Q127" s="6">
        <f t="shared" si="15"/>
        <v>0</v>
      </c>
    </row>
    <row r="128" spans="1:17" x14ac:dyDescent="0.25">
      <c r="A128" s="10" t="s">
        <v>217</v>
      </c>
      <c r="B128" s="10" t="s">
        <v>218</v>
      </c>
      <c r="C128" s="10" t="s">
        <v>124</v>
      </c>
      <c r="D128" s="10" t="s">
        <v>121</v>
      </c>
      <c r="E128" s="10" t="s">
        <v>59</v>
      </c>
      <c r="F128" s="10" t="s">
        <v>58</v>
      </c>
      <c r="G128" s="12">
        <v>0</v>
      </c>
      <c r="H128" s="12">
        <v>62952.81</v>
      </c>
      <c r="I128" s="12">
        <v>62952.81</v>
      </c>
      <c r="J128" s="5"/>
      <c r="K128" s="5"/>
      <c r="L128" s="5"/>
      <c r="M128" s="8" t="s">
        <v>17</v>
      </c>
      <c r="N128" s="7">
        <f t="shared" si="12"/>
        <v>0</v>
      </c>
      <c r="O128" s="7">
        <f t="shared" si="13"/>
        <v>1</v>
      </c>
      <c r="P128" s="6">
        <f t="shared" si="14"/>
        <v>0</v>
      </c>
      <c r="Q128" s="6">
        <f t="shared" si="15"/>
        <v>0</v>
      </c>
    </row>
    <row r="129" spans="1:17" x14ac:dyDescent="0.25">
      <c r="A129" s="10" t="s">
        <v>219</v>
      </c>
      <c r="B129" s="10" t="s">
        <v>220</v>
      </c>
      <c r="C129" s="10" t="s">
        <v>124</v>
      </c>
      <c r="D129" s="10" t="s">
        <v>121</v>
      </c>
      <c r="E129" s="10" t="s">
        <v>59</v>
      </c>
      <c r="F129" s="10" t="s">
        <v>58</v>
      </c>
      <c r="G129" s="12">
        <v>0</v>
      </c>
      <c r="H129" s="12">
        <v>236970.46</v>
      </c>
      <c r="I129" s="12">
        <v>236967.4</v>
      </c>
      <c r="J129" s="5"/>
      <c r="K129" s="5"/>
      <c r="L129" s="5"/>
      <c r="M129" s="8" t="s">
        <v>17</v>
      </c>
      <c r="N129" s="7">
        <f t="shared" si="12"/>
        <v>0</v>
      </c>
      <c r="O129" s="7">
        <f t="shared" si="13"/>
        <v>0.9999870869981009</v>
      </c>
      <c r="P129" s="6">
        <f t="shared" si="14"/>
        <v>0</v>
      </c>
      <c r="Q129" s="6">
        <f t="shared" si="15"/>
        <v>0</v>
      </c>
    </row>
    <row r="130" spans="1:17" x14ac:dyDescent="0.25">
      <c r="A130" s="10" t="s">
        <v>221</v>
      </c>
      <c r="B130" s="10" t="s">
        <v>222</v>
      </c>
      <c r="C130" s="10" t="s">
        <v>124</v>
      </c>
      <c r="D130" s="10" t="s">
        <v>121</v>
      </c>
      <c r="E130" s="10" t="s">
        <v>59</v>
      </c>
      <c r="F130" s="10" t="s">
        <v>58</v>
      </c>
      <c r="G130" s="12">
        <v>0</v>
      </c>
      <c r="H130" s="12">
        <v>619091.19999999995</v>
      </c>
      <c r="I130" s="12">
        <v>550363.04</v>
      </c>
      <c r="J130" s="5"/>
      <c r="K130" s="5"/>
      <c r="L130" s="5"/>
      <c r="M130" s="8" t="s">
        <v>17</v>
      </c>
      <c r="N130" s="7">
        <f t="shared" si="12"/>
        <v>0</v>
      </c>
      <c r="O130" s="7">
        <f t="shared" si="13"/>
        <v>0.88898540311992813</v>
      </c>
      <c r="P130" s="6">
        <f t="shared" si="14"/>
        <v>0</v>
      </c>
      <c r="Q130" s="6">
        <f t="shared" si="15"/>
        <v>0</v>
      </c>
    </row>
    <row r="131" spans="1:17" x14ac:dyDescent="0.25">
      <c r="A131" s="10" t="s">
        <v>223</v>
      </c>
      <c r="B131" s="10" t="s">
        <v>224</v>
      </c>
      <c r="C131" s="10" t="s">
        <v>124</v>
      </c>
      <c r="D131" s="10" t="s">
        <v>121</v>
      </c>
      <c r="E131" s="10" t="s">
        <v>59</v>
      </c>
      <c r="F131" s="10" t="s">
        <v>58</v>
      </c>
      <c r="G131" s="12">
        <v>0</v>
      </c>
      <c r="H131" s="12">
        <v>821021.96</v>
      </c>
      <c r="I131" s="12">
        <v>821021.95</v>
      </c>
      <c r="J131" s="5"/>
      <c r="K131" s="5"/>
      <c r="L131" s="5"/>
      <c r="M131" s="8" t="s">
        <v>17</v>
      </c>
      <c r="N131" s="7">
        <f t="shared" si="12"/>
        <v>0</v>
      </c>
      <c r="O131" s="7">
        <f t="shared" si="13"/>
        <v>0.99999998782005783</v>
      </c>
      <c r="P131" s="6">
        <f t="shared" si="14"/>
        <v>0</v>
      </c>
      <c r="Q131" s="6">
        <f t="shared" si="15"/>
        <v>0</v>
      </c>
    </row>
    <row r="132" spans="1:17" x14ac:dyDescent="0.25">
      <c r="A132" s="10" t="s">
        <v>225</v>
      </c>
      <c r="B132" s="10" t="s">
        <v>226</v>
      </c>
      <c r="C132" s="10" t="s">
        <v>124</v>
      </c>
      <c r="D132" s="10" t="s">
        <v>121</v>
      </c>
      <c r="E132" s="10" t="s">
        <v>59</v>
      </c>
      <c r="F132" s="10" t="s">
        <v>58</v>
      </c>
      <c r="G132" s="12">
        <v>0</v>
      </c>
      <c r="H132" s="12">
        <v>6508963.4400000004</v>
      </c>
      <c r="I132" s="12">
        <v>4676608.04</v>
      </c>
      <c r="J132" s="5"/>
      <c r="K132" s="5"/>
      <c r="L132" s="5"/>
      <c r="M132" s="8" t="s">
        <v>17</v>
      </c>
      <c r="N132" s="7">
        <f t="shared" ref="N132:N163" si="16">IF(G132&gt;0,I132/G132,0)</f>
        <v>0</v>
      </c>
      <c r="O132" s="7">
        <f t="shared" ref="O132:O163" si="17">IF(H132&gt;0,I132/H132,0)</f>
        <v>0.71848737254545092</v>
      </c>
      <c r="P132" s="6">
        <f t="shared" ref="P132:P163" si="18">IF(J132=0,0,L132/J132)</f>
        <v>0</v>
      </c>
      <c r="Q132" s="6">
        <f t="shared" ref="Q132:Q163" si="19">IF(L132=0,0,L132/K132)</f>
        <v>0</v>
      </c>
    </row>
    <row r="133" spans="1:17" x14ac:dyDescent="0.25">
      <c r="A133" s="10" t="s">
        <v>227</v>
      </c>
      <c r="B133" s="10" t="s">
        <v>228</v>
      </c>
      <c r="C133" s="10" t="s">
        <v>124</v>
      </c>
      <c r="D133" s="10" t="s">
        <v>121</v>
      </c>
      <c r="E133" s="10" t="s">
        <v>59</v>
      </c>
      <c r="F133" s="10" t="s">
        <v>58</v>
      </c>
      <c r="G133" s="12">
        <v>0</v>
      </c>
      <c r="H133" s="12">
        <v>3199997.43</v>
      </c>
      <c r="I133" s="12">
        <v>3199997.43</v>
      </c>
      <c r="J133" s="5"/>
      <c r="K133" s="5"/>
      <c r="L133" s="5"/>
      <c r="M133" s="8" t="s">
        <v>17</v>
      </c>
      <c r="N133" s="7">
        <f t="shared" si="16"/>
        <v>0</v>
      </c>
      <c r="O133" s="7">
        <f t="shared" si="17"/>
        <v>1</v>
      </c>
      <c r="P133" s="6">
        <f t="shared" si="18"/>
        <v>0</v>
      </c>
      <c r="Q133" s="6">
        <f t="shared" si="19"/>
        <v>0</v>
      </c>
    </row>
    <row r="134" spans="1:17" x14ac:dyDescent="0.25">
      <c r="A134" s="10" t="s">
        <v>229</v>
      </c>
      <c r="B134" s="10" t="s">
        <v>230</v>
      </c>
      <c r="C134" s="10" t="s">
        <v>124</v>
      </c>
      <c r="D134" s="10" t="s">
        <v>121</v>
      </c>
      <c r="E134" s="10" t="s">
        <v>59</v>
      </c>
      <c r="F134" s="10" t="s">
        <v>58</v>
      </c>
      <c r="G134" s="12">
        <v>0</v>
      </c>
      <c r="H134" s="12">
        <v>926403.16</v>
      </c>
      <c r="I134" s="12">
        <v>419106.4</v>
      </c>
      <c r="J134" s="5"/>
      <c r="K134" s="5"/>
      <c r="L134" s="5"/>
      <c r="M134" s="8" t="s">
        <v>17</v>
      </c>
      <c r="N134" s="7">
        <f t="shared" si="16"/>
        <v>0</v>
      </c>
      <c r="O134" s="7">
        <f t="shared" si="17"/>
        <v>0.45240173835331049</v>
      </c>
      <c r="P134" s="6">
        <f t="shared" si="18"/>
        <v>0</v>
      </c>
      <c r="Q134" s="6">
        <f t="shared" si="19"/>
        <v>0</v>
      </c>
    </row>
    <row r="135" spans="1:17" x14ac:dyDescent="0.25">
      <c r="A135" s="10" t="s">
        <v>231</v>
      </c>
      <c r="B135" s="10" t="s">
        <v>232</v>
      </c>
      <c r="C135" s="10" t="s">
        <v>124</v>
      </c>
      <c r="D135" s="10" t="s">
        <v>121</v>
      </c>
      <c r="E135" s="10" t="s">
        <v>59</v>
      </c>
      <c r="F135" s="10" t="s">
        <v>58</v>
      </c>
      <c r="G135" s="12">
        <v>0</v>
      </c>
      <c r="H135" s="12">
        <v>3300000</v>
      </c>
      <c r="I135" s="12">
        <v>0</v>
      </c>
      <c r="J135" s="5"/>
      <c r="K135" s="5"/>
      <c r="L135" s="5"/>
      <c r="M135" s="8" t="s">
        <v>17</v>
      </c>
      <c r="N135" s="7">
        <f t="shared" si="16"/>
        <v>0</v>
      </c>
      <c r="O135" s="7">
        <f t="shared" si="17"/>
        <v>0</v>
      </c>
      <c r="P135" s="6">
        <f t="shared" si="18"/>
        <v>0</v>
      </c>
      <c r="Q135" s="6">
        <f t="shared" si="19"/>
        <v>0</v>
      </c>
    </row>
    <row r="136" spans="1:17" x14ac:dyDescent="0.25">
      <c r="A136" s="10" t="s">
        <v>233</v>
      </c>
      <c r="B136" s="10" t="s">
        <v>234</v>
      </c>
      <c r="C136" s="10" t="s">
        <v>124</v>
      </c>
      <c r="D136" s="10" t="s">
        <v>121</v>
      </c>
      <c r="E136" s="10" t="s">
        <v>59</v>
      </c>
      <c r="F136" s="10" t="s">
        <v>58</v>
      </c>
      <c r="G136" s="12">
        <v>0</v>
      </c>
      <c r="H136" s="12">
        <v>1823563.74</v>
      </c>
      <c r="I136" s="12">
        <v>0</v>
      </c>
      <c r="J136" s="5"/>
      <c r="K136" s="5"/>
      <c r="L136" s="5"/>
      <c r="M136" s="8" t="s">
        <v>17</v>
      </c>
      <c r="N136" s="7">
        <f t="shared" si="16"/>
        <v>0</v>
      </c>
      <c r="O136" s="7">
        <f t="shared" si="17"/>
        <v>0</v>
      </c>
      <c r="P136" s="6">
        <f t="shared" si="18"/>
        <v>0</v>
      </c>
      <c r="Q136" s="6">
        <f t="shared" si="19"/>
        <v>0</v>
      </c>
    </row>
    <row r="137" spans="1:17" x14ac:dyDescent="0.25">
      <c r="A137" s="10" t="s">
        <v>235</v>
      </c>
      <c r="B137" s="10" t="s">
        <v>236</v>
      </c>
      <c r="C137" s="10" t="s">
        <v>124</v>
      </c>
      <c r="D137" s="10" t="s">
        <v>121</v>
      </c>
      <c r="E137" s="10" t="s">
        <v>59</v>
      </c>
      <c r="F137" s="10" t="s">
        <v>58</v>
      </c>
      <c r="G137" s="12">
        <v>0</v>
      </c>
      <c r="H137" s="12">
        <v>1321818.1100000001</v>
      </c>
      <c r="I137" s="12">
        <v>0</v>
      </c>
      <c r="J137" s="5"/>
      <c r="K137" s="5"/>
      <c r="L137" s="5"/>
      <c r="M137" s="8" t="s">
        <v>17</v>
      </c>
      <c r="N137" s="7">
        <f t="shared" si="16"/>
        <v>0</v>
      </c>
      <c r="O137" s="7">
        <f t="shared" si="17"/>
        <v>0</v>
      </c>
      <c r="P137" s="6">
        <f t="shared" si="18"/>
        <v>0</v>
      </c>
      <c r="Q137" s="6">
        <f t="shared" si="19"/>
        <v>0</v>
      </c>
    </row>
    <row r="138" spans="1:17" x14ac:dyDescent="0.25">
      <c r="A138" s="10" t="s">
        <v>237</v>
      </c>
      <c r="B138" s="10" t="s">
        <v>238</v>
      </c>
      <c r="C138" s="10" t="s">
        <v>124</v>
      </c>
      <c r="D138" s="10" t="s">
        <v>121</v>
      </c>
      <c r="E138" s="10" t="s">
        <v>59</v>
      </c>
      <c r="F138" s="10" t="s">
        <v>58</v>
      </c>
      <c r="G138" s="12">
        <v>0</v>
      </c>
      <c r="H138" s="12">
        <v>3794733.94</v>
      </c>
      <c r="I138" s="12">
        <v>0</v>
      </c>
      <c r="J138" s="5"/>
      <c r="K138" s="5"/>
      <c r="L138" s="5"/>
      <c r="M138" s="8" t="s">
        <v>17</v>
      </c>
      <c r="N138" s="7">
        <f t="shared" si="16"/>
        <v>0</v>
      </c>
      <c r="O138" s="7">
        <f t="shared" si="17"/>
        <v>0</v>
      </c>
      <c r="P138" s="6">
        <f t="shared" si="18"/>
        <v>0</v>
      </c>
      <c r="Q138" s="6">
        <f t="shared" si="19"/>
        <v>0</v>
      </c>
    </row>
    <row r="139" spans="1:17" x14ac:dyDescent="0.25">
      <c r="A139" s="10" t="s">
        <v>239</v>
      </c>
      <c r="B139" s="10" t="s">
        <v>240</v>
      </c>
      <c r="C139" s="10" t="s">
        <v>124</v>
      </c>
      <c r="D139" s="10" t="s">
        <v>121</v>
      </c>
      <c r="E139" s="10" t="s">
        <v>59</v>
      </c>
      <c r="F139" s="10" t="s">
        <v>58</v>
      </c>
      <c r="G139" s="12">
        <v>0</v>
      </c>
      <c r="H139" s="12">
        <v>3072969.62</v>
      </c>
      <c r="I139" s="12">
        <v>0</v>
      </c>
      <c r="J139" s="5"/>
      <c r="K139" s="5"/>
      <c r="L139" s="5"/>
      <c r="M139" s="8" t="s">
        <v>17</v>
      </c>
      <c r="N139" s="7">
        <f t="shared" si="16"/>
        <v>0</v>
      </c>
      <c r="O139" s="7">
        <f t="shared" si="17"/>
        <v>0</v>
      </c>
      <c r="P139" s="6">
        <f t="shared" si="18"/>
        <v>0</v>
      </c>
      <c r="Q139" s="6">
        <f t="shared" si="19"/>
        <v>0</v>
      </c>
    </row>
    <row r="140" spans="1:17" x14ac:dyDescent="0.25">
      <c r="A140" s="10" t="s">
        <v>241</v>
      </c>
      <c r="B140" s="10" t="s">
        <v>242</v>
      </c>
      <c r="C140" s="10" t="s">
        <v>124</v>
      </c>
      <c r="D140" s="10" t="s">
        <v>121</v>
      </c>
      <c r="E140" s="10" t="s">
        <v>59</v>
      </c>
      <c r="F140" s="10" t="s">
        <v>58</v>
      </c>
      <c r="G140" s="12">
        <v>0</v>
      </c>
      <c r="H140" s="12">
        <v>5038456.9400000004</v>
      </c>
      <c r="I140" s="12">
        <v>0</v>
      </c>
      <c r="J140" s="5"/>
      <c r="K140" s="5"/>
      <c r="L140" s="5"/>
      <c r="M140" s="8" t="s">
        <v>17</v>
      </c>
      <c r="N140" s="7">
        <f t="shared" si="16"/>
        <v>0</v>
      </c>
      <c r="O140" s="7">
        <f t="shared" si="17"/>
        <v>0</v>
      </c>
      <c r="P140" s="6">
        <f t="shared" si="18"/>
        <v>0</v>
      </c>
      <c r="Q140" s="6">
        <f t="shared" si="19"/>
        <v>0</v>
      </c>
    </row>
    <row r="141" spans="1:17" x14ac:dyDescent="0.25">
      <c r="A141" s="10" t="s">
        <v>243</v>
      </c>
      <c r="B141" s="10" t="s">
        <v>244</v>
      </c>
      <c r="C141" s="10" t="s">
        <v>124</v>
      </c>
      <c r="D141" s="10" t="s">
        <v>121</v>
      </c>
      <c r="E141" s="10" t="s">
        <v>59</v>
      </c>
      <c r="F141" s="10" t="s">
        <v>58</v>
      </c>
      <c r="G141" s="12">
        <v>0</v>
      </c>
      <c r="H141" s="12">
        <v>11292025.09</v>
      </c>
      <c r="I141" s="12">
        <v>0</v>
      </c>
      <c r="J141" s="5"/>
      <c r="K141" s="5"/>
      <c r="L141" s="5"/>
      <c r="M141" s="8" t="s">
        <v>17</v>
      </c>
      <c r="N141" s="7">
        <f t="shared" si="16"/>
        <v>0</v>
      </c>
      <c r="O141" s="7">
        <f t="shared" si="17"/>
        <v>0</v>
      </c>
      <c r="P141" s="6">
        <f t="shared" si="18"/>
        <v>0</v>
      </c>
      <c r="Q141" s="6">
        <f t="shared" si="19"/>
        <v>0</v>
      </c>
    </row>
    <row r="142" spans="1:17" x14ac:dyDescent="0.25">
      <c r="A142" s="10" t="s">
        <v>245</v>
      </c>
      <c r="B142" s="10" t="s">
        <v>246</v>
      </c>
      <c r="C142" s="10" t="s">
        <v>124</v>
      </c>
      <c r="D142" s="10" t="s">
        <v>121</v>
      </c>
      <c r="E142" s="10" t="s">
        <v>59</v>
      </c>
      <c r="F142" s="10" t="s">
        <v>58</v>
      </c>
      <c r="G142" s="12">
        <v>0</v>
      </c>
      <c r="H142" s="12">
        <v>4196246.84</v>
      </c>
      <c r="I142" s="12">
        <v>0</v>
      </c>
      <c r="J142" s="5"/>
      <c r="K142" s="5"/>
      <c r="L142" s="5"/>
      <c r="M142" s="8" t="s">
        <v>17</v>
      </c>
      <c r="N142" s="7">
        <f t="shared" si="16"/>
        <v>0</v>
      </c>
      <c r="O142" s="7">
        <f t="shared" si="17"/>
        <v>0</v>
      </c>
      <c r="P142" s="6">
        <f t="shared" si="18"/>
        <v>0</v>
      </c>
      <c r="Q142" s="6">
        <f t="shared" si="19"/>
        <v>0</v>
      </c>
    </row>
    <row r="143" spans="1:17" x14ac:dyDescent="0.25">
      <c r="A143" s="10" t="s">
        <v>247</v>
      </c>
      <c r="B143" s="10" t="s">
        <v>248</v>
      </c>
      <c r="C143" s="10" t="s">
        <v>124</v>
      </c>
      <c r="D143" s="10" t="s">
        <v>121</v>
      </c>
      <c r="E143" s="10" t="s">
        <v>59</v>
      </c>
      <c r="F143" s="10" t="s">
        <v>58</v>
      </c>
      <c r="G143" s="12">
        <v>0</v>
      </c>
      <c r="H143" s="12">
        <v>4163675.61</v>
      </c>
      <c r="I143" s="12">
        <v>0</v>
      </c>
      <c r="J143" s="5"/>
      <c r="K143" s="5"/>
      <c r="L143" s="5"/>
      <c r="M143" s="8" t="s">
        <v>17</v>
      </c>
      <c r="N143" s="7">
        <f t="shared" si="16"/>
        <v>0</v>
      </c>
      <c r="O143" s="7">
        <f t="shared" si="17"/>
        <v>0</v>
      </c>
      <c r="P143" s="6">
        <f t="shared" si="18"/>
        <v>0</v>
      </c>
      <c r="Q143" s="6">
        <f t="shared" si="19"/>
        <v>0</v>
      </c>
    </row>
    <row r="144" spans="1:17" x14ac:dyDescent="0.25">
      <c r="A144" s="10" t="s">
        <v>249</v>
      </c>
      <c r="B144" s="10" t="s">
        <v>250</v>
      </c>
      <c r="C144" s="10" t="s">
        <v>251</v>
      </c>
      <c r="D144" s="10" t="s">
        <v>121</v>
      </c>
      <c r="E144" s="10" t="s">
        <v>59</v>
      </c>
      <c r="F144" s="10" t="s">
        <v>58</v>
      </c>
      <c r="G144" s="12">
        <v>0</v>
      </c>
      <c r="H144" s="12">
        <v>7300000</v>
      </c>
      <c r="I144" s="12">
        <v>0</v>
      </c>
      <c r="J144" s="5"/>
      <c r="K144" s="5"/>
      <c r="L144" s="5"/>
      <c r="M144" s="8" t="s">
        <v>17</v>
      </c>
      <c r="N144" s="7">
        <f t="shared" si="16"/>
        <v>0</v>
      </c>
      <c r="O144" s="7">
        <f t="shared" si="17"/>
        <v>0</v>
      </c>
      <c r="P144" s="6">
        <f t="shared" si="18"/>
        <v>0</v>
      </c>
      <c r="Q144" s="6">
        <f t="shared" si="19"/>
        <v>0</v>
      </c>
    </row>
    <row r="145" spans="1:17" x14ac:dyDescent="0.25">
      <c r="A145" s="10" t="s">
        <v>252</v>
      </c>
      <c r="B145" s="10" t="s">
        <v>253</v>
      </c>
      <c r="C145" s="10" t="s">
        <v>251</v>
      </c>
      <c r="D145" s="10" t="s">
        <v>121</v>
      </c>
      <c r="E145" s="10" t="s">
        <v>59</v>
      </c>
      <c r="F145" s="10" t="s">
        <v>58</v>
      </c>
      <c r="G145" s="12">
        <v>0</v>
      </c>
      <c r="H145" s="12">
        <v>8800000</v>
      </c>
      <c r="I145" s="12">
        <v>0</v>
      </c>
      <c r="J145" s="5"/>
      <c r="K145" s="5"/>
      <c r="L145" s="5"/>
      <c r="M145" s="8" t="s">
        <v>17</v>
      </c>
      <c r="N145" s="7">
        <f t="shared" si="16"/>
        <v>0</v>
      </c>
      <c r="O145" s="7">
        <f t="shared" si="17"/>
        <v>0</v>
      </c>
      <c r="P145" s="6">
        <f t="shared" si="18"/>
        <v>0</v>
      </c>
      <c r="Q145" s="6">
        <f t="shared" si="19"/>
        <v>0</v>
      </c>
    </row>
    <row r="146" spans="1:17" x14ac:dyDescent="0.25">
      <c r="A146" s="10" t="s">
        <v>254</v>
      </c>
      <c r="B146" s="10" t="s">
        <v>255</v>
      </c>
      <c r="C146" s="10" t="s">
        <v>251</v>
      </c>
      <c r="D146" s="10" t="s">
        <v>121</v>
      </c>
      <c r="E146" s="10" t="s">
        <v>59</v>
      </c>
      <c r="F146" s="10" t="s">
        <v>58</v>
      </c>
      <c r="G146" s="12">
        <v>0</v>
      </c>
      <c r="H146" s="12">
        <v>493104.27</v>
      </c>
      <c r="I146" s="12">
        <v>0</v>
      </c>
      <c r="J146" s="5"/>
      <c r="K146" s="5"/>
      <c r="L146" s="5"/>
      <c r="M146" s="8" t="s">
        <v>17</v>
      </c>
      <c r="N146" s="7">
        <f t="shared" si="16"/>
        <v>0</v>
      </c>
      <c r="O146" s="7">
        <f t="shared" si="17"/>
        <v>0</v>
      </c>
      <c r="P146" s="6">
        <f t="shared" si="18"/>
        <v>0</v>
      </c>
      <c r="Q146" s="6">
        <f t="shared" si="19"/>
        <v>0</v>
      </c>
    </row>
    <row r="147" spans="1:17" x14ac:dyDescent="0.25">
      <c r="A147" s="10" t="s">
        <v>256</v>
      </c>
      <c r="B147" s="10" t="s">
        <v>257</v>
      </c>
      <c r="C147" s="10" t="s">
        <v>251</v>
      </c>
      <c r="D147" s="10" t="s">
        <v>121</v>
      </c>
      <c r="E147" s="10" t="s">
        <v>59</v>
      </c>
      <c r="F147" s="10" t="s">
        <v>58</v>
      </c>
      <c r="G147" s="12">
        <v>0</v>
      </c>
      <c r="H147" s="12">
        <v>2360107.14</v>
      </c>
      <c r="I147" s="12">
        <v>0</v>
      </c>
      <c r="J147" s="5"/>
      <c r="K147" s="5"/>
      <c r="L147" s="5"/>
      <c r="M147" s="8" t="s">
        <v>17</v>
      </c>
      <c r="N147" s="7">
        <f t="shared" si="16"/>
        <v>0</v>
      </c>
      <c r="O147" s="7">
        <f t="shared" si="17"/>
        <v>0</v>
      </c>
      <c r="P147" s="6">
        <f t="shared" si="18"/>
        <v>0</v>
      </c>
      <c r="Q147" s="6">
        <f t="shared" si="19"/>
        <v>0</v>
      </c>
    </row>
    <row r="148" spans="1:17" x14ac:dyDescent="0.25">
      <c r="A148" s="10" t="s">
        <v>258</v>
      </c>
      <c r="B148" s="10" t="s">
        <v>259</v>
      </c>
      <c r="C148" s="10" t="s">
        <v>251</v>
      </c>
      <c r="D148" s="10" t="s">
        <v>121</v>
      </c>
      <c r="E148" s="10" t="s">
        <v>59</v>
      </c>
      <c r="F148" s="10" t="s">
        <v>58</v>
      </c>
      <c r="G148" s="12">
        <v>0</v>
      </c>
      <c r="H148" s="12">
        <v>693209.86</v>
      </c>
      <c r="I148" s="12">
        <v>0</v>
      </c>
      <c r="J148" s="5"/>
      <c r="K148" s="5"/>
      <c r="L148" s="5"/>
      <c r="M148" s="8" t="s">
        <v>17</v>
      </c>
      <c r="N148" s="7">
        <f t="shared" si="16"/>
        <v>0</v>
      </c>
      <c r="O148" s="7">
        <f t="shared" si="17"/>
        <v>0</v>
      </c>
      <c r="P148" s="6">
        <f t="shared" si="18"/>
        <v>0</v>
      </c>
      <c r="Q148" s="6">
        <f t="shared" si="19"/>
        <v>0</v>
      </c>
    </row>
    <row r="149" spans="1:17" x14ac:dyDescent="0.25">
      <c r="A149" s="10" t="s">
        <v>260</v>
      </c>
      <c r="B149" s="10" t="s">
        <v>261</v>
      </c>
      <c r="C149" s="10" t="s">
        <v>251</v>
      </c>
      <c r="D149" s="10" t="s">
        <v>121</v>
      </c>
      <c r="E149" s="10" t="s">
        <v>59</v>
      </c>
      <c r="F149" s="10" t="s">
        <v>58</v>
      </c>
      <c r="G149" s="12">
        <v>0</v>
      </c>
      <c r="H149" s="12">
        <v>1450000</v>
      </c>
      <c r="I149" s="12">
        <v>0</v>
      </c>
      <c r="J149" s="5"/>
      <c r="K149" s="5"/>
      <c r="L149" s="5"/>
      <c r="M149" s="8" t="s">
        <v>17</v>
      </c>
      <c r="N149" s="7">
        <f t="shared" si="16"/>
        <v>0</v>
      </c>
      <c r="O149" s="7">
        <f t="shared" si="17"/>
        <v>0</v>
      </c>
      <c r="P149" s="6">
        <f t="shared" si="18"/>
        <v>0</v>
      </c>
      <c r="Q149" s="6">
        <f t="shared" si="19"/>
        <v>0</v>
      </c>
    </row>
    <row r="150" spans="1:17" x14ac:dyDescent="0.25">
      <c r="A150" s="10" t="s">
        <v>262</v>
      </c>
      <c r="B150" s="10" t="s">
        <v>263</v>
      </c>
      <c r="C150" s="10" t="s">
        <v>251</v>
      </c>
      <c r="D150" s="10" t="s">
        <v>121</v>
      </c>
      <c r="E150" s="10" t="s">
        <v>59</v>
      </c>
      <c r="F150" s="10" t="s">
        <v>58</v>
      </c>
      <c r="G150" s="12">
        <v>0</v>
      </c>
      <c r="H150" s="12">
        <v>750000</v>
      </c>
      <c r="I150" s="12">
        <v>0</v>
      </c>
      <c r="J150" s="5"/>
      <c r="K150" s="5"/>
      <c r="L150" s="5"/>
      <c r="M150" s="8" t="s">
        <v>17</v>
      </c>
      <c r="N150" s="7">
        <f t="shared" si="16"/>
        <v>0</v>
      </c>
      <c r="O150" s="7">
        <f t="shared" si="17"/>
        <v>0</v>
      </c>
      <c r="P150" s="6">
        <f t="shared" si="18"/>
        <v>0</v>
      </c>
      <c r="Q150" s="6">
        <f t="shared" si="19"/>
        <v>0</v>
      </c>
    </row>
    <row r="151" spans="1:17" x14ac:dyDescent="0.25">
      <c r="A151" s="10" t="s">
        <v>264</v>
      </c>
      <c r="B151" s="10" t="s">
        <v>265</v>
      </c>
      <c r="C151" s="10" t="s">
        <v>266</v>
      </c>
      <c r="D151" s="10" t="s">
        <v>121</v>
      </c>
      <c r="E151" s="10" t="s">
        <v>59</v>
      </c>
      <c r="F151" s="10" t="s">
        <v>58</v>
      </c>
      <c r="G151" s="12">
        <v>0</v>
      </c>
      <c r="H151" s="12">
        <v>2001251.45</v>
      </c>
      <c r="I151" s="12">
        <v>0</v>
      </c>
      <c r="J151" s="5"/>
      <c r="K151" s="5"/>
      <c r="L151" s="5"/>
      <c r="M151" s="8" t="s">
        <v>17</v>
      </c>
      <c r="N151" s="7">
        <f t="shared" si="16"/>
        <v>0</v>
      </c>
      <c r="O151" s="7">
        <f t="shared" si="17"/>
        <v>0</v>
      </c>
      <c r="P151" s="6">
        <f t="shared" si="18"/>
        <v>0</v>
      </c>
      <c r="Q151" s="6">
        <f t="shared" si="19"/>
        <v>0</v>
      </c>
    </row>
    <row r="152" spans="1:17" x14ac:dyDescent="0.25">
      <c r="A152" s="10" t="s">
        <v>267</v>
      </c>
      <c r="B152" s="10" t="s">
        <v>268</v>
      </c>
      <c r="C152" s="10" t="s">
        <v>266</v>
      </c>
      <c r="D152" s="10" t="s">
        <v>121</v>
      </c>
      <c r="E152" s="10" t="s">
        <v>59</v>
      </c>
      <c r="F152" s="10" t="s">
        <v>58</v>
      </c>
      <c r="G152" s="12">
        <v>0</v>
      </c>
      <c r="H152" s="12">
        <v>1332272.76</v>
      </c>
      <c r="I152" s="12">
        <v>0</v>
      </c>
      <c r="J152" s="5"/>
      <c r="K152" s="5"/>
      <c r="L152" s="5"/>
      <c r="M152" s="8" t="s">
        <v>17</v>
      </c>
      <c r="N152" s="7">
        <f t="shared" si="16"/>
        <v>0</v>
      </c>
      <c r="O152" s="7">
        <f t="shared" si="17"/>
        <v>0</v>
      </c>
      <c r="P152" s="6">
        <f t="shared" si="18"/>
        <v>0</v>
      </c>
      <c r="Q152" s="6">
        <f t="shared" si="19"/>
        <v>0</v>
      </c>
    </row>
    <row r="153" spans="1:17" x14ac:dyDescent="0.25">
      <c r="A153" s="10" t="s">
        <v>269</v>
      </c>
      <c r="B153" s="10" t="s">
        <v>270</v>
      </c>
      <c r="C153" s="10" t="s">
        <v>266</v>
      </c>
      <c r="D153" s="10" t="s">
        <v>121</v>
      </c>
      <c r="E153" s="10" t="s">
        <v>59</v>
      </c>
      <c r="F153" s="10" t="s">
        <v>58</v>
      </c>
      <c r="G153" s="12">
        <v>0</v>
      </c>
      <c r="H153" s="12">
        <v>2543423.44</v>
      </c>
      <c r="I153" s="12">
        <v>0</v>
      </c>
      <c r="J153" s="5"/>
      <c r="K153" s="5"/>
      <c r="L153" s="5"/>
      <c r="M153" s="8" t="s">
        <v>17</v>
      </c>
      <c r="N153" s="7">
        <f t="shared" si="16"/>
        <v>0</v>
      </c>
      <c r="O153" s="7">
        <f t="shared" si="17"/>
        <v>0</v>
      </c>
      <c r="P153" s="6">
        <f t="shared" si="18"/>
        <v>0</v>
      </c>
      <c r="Q153" s="6">
        <f t="shared" si="19"/>
        <v>0</v>
      </c>
    </row>
    <row r="154" spans="1:17" x14ac:dyDescent="0.25">
      <c r="A154" s="10" t="s">
        <v>271</v>
      </c>
      <c r="B154" s="10" t="s">
        <v>272</v>
      </c>
      <c r="C154" s="10" t="s">
        <v>266</v>
      </c>
      <c r="D154" s="10" t="s">
        <v>121</v>
      </c>
      <c r="E154" s="10" t="s">
        <v>59</v>
      </c>
      <c r="F154" s="10" t="s">
        <v>58</v>
      </c>
      <c r="G154" s="12">
        <v>0</v>
      </c>
      <c r="H154" s="12">
        <v>2412914.52</v>
      </c>
      <c r="I154" s="12">
        <v>0</v>
      </c>
      <c r="J154" s="5"/>
      <c r="K154" s="5"/>
      <c r="L154" s="5"/>
      <c r="M154" s="8" t="s">
        <v>17</v>
      </c>
      <c r="N154" s="7">
        <f t="shared" si="16"/>
        <v>0</v>
      </c>
      <c r="O154" s="7">
        <f t="shared" si="17"/>
        <v>0</v>
      </c>
      <c r="P154" s="6">
        <f t="shared" si="18"/>
        <v>0</v>
      </c>
      <c r="Q154" s="6">
        <f t="shared" si="19"/>
        <v>0</v>
      </c>
    </row>
    <row r="155" spans="1:17" x14ac:dyDescent="0.25">
      <c r="A155" s="10" t="s">
        <v>273</v>
      </c>
      <c r="B155" s="10" t="s">
        <v>274</v>
      </c>
      <c r="C155" s="10" t="s">
        <v>266</v>
      </c>
      <c r="D155" s="10" t="s">
        <v>121</v>
      </c>
      <c r="E155" s="10" t="s">
        <v>59</v>
      </c>
      <c r="F155" s="10" t="s">
        <v>58</v>
      </c>
      <c r="G155" s="12">
        <v>0</v>
      </c>
      <c r="H155" s="12">
        <v>4058391.29</v>
      </c>
      <c r="I155" s="12">
        <v>0</v>
      </c>
      <c r="J155" s="5"/>
      <c r="K155" s="5"/>
      <c r="L155" s="5"/>
      <c r="M155" s="8" t="s">
        <v>17</v>
      </c>
      <c r="N155" s="7">
        <f t="shared" si="16"/>
        <v>0</v>
      </c>
      <c r="O155" s="7">
        <f t="shared" si="17"/>
        <v>0</v>
      </c>
      <c r="P155" s="6">
        <f t="shared" si="18"/>
        <v>0</v>
      </c>
      <c r="Q155" s="6">
        <f t="shared" si="19"/>
        <v>0</v>
      </c>
    </row>
    <row r="156" spans="1:17" x14ac:dyDescent="0.25">
      <c r="A156" s="10" t="s">
        <v>275</v>
      </c>
      <c r="B156" s="10" t="s">
        <v>276</v>
      </c>
      <c r="C156" s="10" t="s">
        <v>266</v>
      </c>
      <c r="D156" s="10" t="s">
        <v>121</v>
      </c>
      <c r="E156" s="10" t="s">
        <v>59</v>
      </c>
      <c r="F156" s="10" t="s">
        <v>58</v>
      </c>
      <c r="G156" s="12">
        <v>0</v>
      </c>
      <c r="H156" s="12">
        <v>1607753.46</v>
      </c>
      <c r="I156" s="12">
        <v>0</v>
      </c>
      <c r="J156" s="5"/>
      <c r="K156" s="5"/>
      <c r="L156" s="5"/>
      <c r="M156" s="8" t="s">
        <v>17</v>
      </c>
      <c r="N156" s="7">
        <f t="shared" si="16"/>
        <v>0</v>
      </c>
      <c r="O156" s="7">
        <f t="shared" si="17"/>
        <v>0</v>
      </c>
      <c r="P156" s="6">
        <f t="shared" si="18"/>
        <v>0</v>
      </c>
      <c r="Q156" s="6">
        <f t="shared" si="19"/>
        <v>0</v>
      </c>
    </row>
    <row r="157" spans="1:17" x14ac:dyDescent="0.25">
      <c r="A157" s="10" t="s">
        <v>277</v>
      </c>
      <c r="B157" s="10" t="s">
        <v>278</v>
      </c>
      <c r="C157" s="10" t="s">
        <v>266</v>
      </c>
      <c r="D157" s="10" t="s">
        <v>121</v>
      </c>
      <c r="E157" s="10" t="s">
        <v>59</v>
      </c>
      <c r="F157" s="10" t="s">
        <v>58</v>
      </c>
      <c r="G157" s="12">
        <v>0</v>
      </c>
      <c r="H157" s="12">
        <v>4500000</v>
      </c>
      <c r="I157" s="12">
        <v>0</v>
      </c>
      <c r="J157" s="5"/>
      <c r="K157" s="5"/>
      <c r="L157" s="5"/>
      <c r="M157" s="8" t="s">
        <v>17</v>
      </c>
      <c r="N157" s="7">
        <f t="shared" si="16"/>
        <v>0</v>
      </c>
      <c r="O157" s="7">
        <f t="shared" si="17"/>
        <v>0</v>
      </c>
      <c r="P157" s="6">
        <f t="shared" si="18"/>
        <v>0</v>
      </c>
      <c r="Q157" s="6">
        <f t="shared" si="19"/>
        <v>0</v>
      </c>
    </row>
    <row r="158" spans="1:17" x14ac:dyDescent="0.25">
      <c r="A158" s="10" t="s">
        <v>279</v>
      </c>
      <c r="B158" s="10" t="s">
        <v>280</v>
      </c>
      <c r="C158" s="10" t="s">
        <v>266</v>
      </c>
      <c r="D158" s="10" t="s">
        <v>121</v>
      </c>
      <c r="E158" s="10" t="s">
        <v>59</v>
      </c>
      <c r="F158" s="10" t="s">
        <v>58</v>
      </c>
      <c r="G158" s="12">
        <v>0</v>
      </c>
      <c r="H158" s="12">
        <v>222070.86</v>
      </c>
      <c r="I158" s="12">
        <v>0</v>
      </c>
      <c r="J158" s="5"/>
      <c r="K158" s="5"/>
      <c r="L158" s="5"/>
      <c r="M158" s="8" t="s">
        <v>17</v>
      </c>
      <c r="N158" s="7">
        <f t="shared" si="16"/>
        <v>0</v>
      </c>
      <c r="O158" s="7">
        <f t="shared" si="17"/>
        <v>0</v>
      </c>
      <c r="P158" s="6">
        <f t="shared" si="18"/>
        <v>0</v>
      </c>
      <c r="Q158" s="6">
        <f t="shared" si="19"/>
        <v>0</v>
      </c>
    </row>
    <row r="159" spans="1:17" x14ac:dyDescent="0.25">
      <c r="A159" s="10" t="s">
        <v>281</v>
      </c>
      <c r="B159" s="10" t="s">
        <v>282</v>
      </c>
      <c r="C159" s="10" t="s">
        <v>266</v>
      </c>
      <c r="D159" s="10" t="s">
        <v>121</v>
      </c>
      <c r="E159" s="10" t="s">
        <v>59</v>
      </c>
      <c r="F159" s="10" t="s">
        <v>58</v>
      </c>
      <c r="G159" s="12">
        <v>0</v>
      </c>
      <c r="H159" s="12">
        <v>1039487.5</v>
      </c>
      <c r="I159" s="12">
        <v>0</v>
      </c>
      <c r="J159" s="5"/>
      <c r="K159" s="5"/>
      <c r="L159" s="5"/>
      <c r="M159" s="8" t="s">
        <v>17</v>
      </c>
      <c r="N159" s="7">
        <f t="shared" si="16"/>
        <v>0</v>
      </c>
      <c r="O159" s="7">
        <f t="shared" si="17"/>
        <v>0</v>
      </c>
      <c r="P159" s="6">
        <f t="shared" si="18"/>
        <v>0</v>
      </c>
      <c r="Q159" s="6">
        <f t="shared" si="19"/>
        <v>0</v>
      </c>
    </row>
    <row r="160" spans="1:17" x14ac:dyDescent="0.25">
      <c r="A160" s="10" t="s">
        <v>283</v>
      </c>
      <c r="B160" s="10" t="s">
        <v>284</v>
      </c>
      <c r="C160" s="10" t="s">
        <v>266</v>
      </c>
      <c r="D160" s="10" t="s">
        <v>121</v>
      </c>
      <c r="E160" s="10" t="s">
        <v>59</v>
      </c>
      <c r="F160" s="10" t="s">
        <v>58</v>
      </c>
      <c r="G160" s="12">
        <v>0</v>
      </c>
      <c r="H160" s="12">
        <v>1857182.85</v>
      </c>
      <c r="I160" s="12">
        <v>0</v>
      </c>
      <c r="J160" s="5"/>
      <c r="K160" s="5"/>
      <c r="L160" s="5"/>
      <c r="M160" s="8" t="s">
        <v>17</v>
      </c>
      <c r="N160" s="7">
        <f t="shared" si="16"/>
        <v>0</v>
      </c>
      <c r="O160" s="7">
        <f t="shared" si="17"/>
        <v>0</v>
      </c>
      <c r="P160" s="6">
        <f t="shared" si="18"/>
        <v>0</v>
      </c>
      <c r="Q160" s="6">
        <f t="shared" si="19"/>
        <v>0</v>
      </c>
    </row>
    <row r="161" spans="1:17" x14ac:dyDescent="0.25">
      <c r="A161" s="10" t="s">
        <v>285</v>
      </c>
      <c r="B161" s="10" t="s">
        <v>286</v>
      </c>
      <c r="C161" s="10" t="s">
        <v>287</v>
      </c>
      <c r="D161" s="10" t="s">
        <v>121</v>
      </c>
      <c r="E161" s="10" t="s">
        <v>59</v>
      </c>
      <c r="F161" s="10" t="s">
        <v>58</v>
      </c>
      <c r="G161" s="12">
        <v>0</v>
      </c>
      <c r="H161" s="12">
        <v>2500000</v>
      </c>
      <c r="I161" s="12">
        <v>0</v>
      </c>
      <c r="J161" s="5"/>
      <c r="K161" s="5"/>
      <c r="L161" s="5"/>
      <c r="M161" s="8" t="s">
        <v>17</v>
      </c>
      <c r="N161" s="7">
        <f t="shared" si="16"/>
        <v>0</v>
      </c>
      <c r="O161" s="7">
        <f t="shared" si="17"/>
        <v>0</v>
      </c>
      <c r="P161" s="6">
        <f t="shared" si="18"/>
        <v>0</v>
      </c>
      <c r="Q161" s="6">
        <f t="shared" si="19"/>
        <v>0</v>
      </c>
    </row>
    <row r="162" spans="1:17" x14ac:dyDescent="0.25">
      <c r="A162" s="10" t="s">
        <v>288</v>
      </c>
      <c r="B162" s="10" t="s">
        <v>289</v>
      </c>
      <c r="C162" s="10" t="s">
        <v>287</v>
      </c>
      <c r="D162" s="10" t="s">
        <v>121</v>
      </c>
      <c r="E162" s="10" t="s">
        <v>59</v>
      </c>
      <c r="F162" s="10" t="s">
        <v>58</v>
      </c>
      <c r="G162" s="12">
        <v>0</v>
      </c>
      <c r="H162" s="12">
        <v>2078698.09</v>
      </c>
      <c r="I162" s="12">
        <v>0</v>
      </c>
      <c r="J162" s="5"/>
      <c r="K162" s="5"/>
      <c r="L162" s="5"/>
      <c r="M162" s="8" t="s">
        <v>17</v>
      </c>
      <c r="N162" s="7">
        <f t="shared" si="16"/>
        <v>0</v>
      </c>
      <c r="O162" s="7">
        <f t="shared" si="17"/>
        <v>0</v>
      </c>
      <c r="P162" s="6">
        <f t="shared" si="18"/>
        <v>0</v>
      </c>
      <c r="Q162" s="6">
        <f t="shared" si="19"/>
        <v>0</v>
      </c>
    </row>
    <row r="163" spans="1:17" x14ac:dyDescent="0.25">
      <c r="A163" s="10" t="s">
        <v>290</v>
      </c>
      <c r="B163" s="10" t="s">
        <v>291</v>
      </c>
      <c r="C163" s="10" t="s">
        <v>287</v>
      </c>
      <c r="D163" s="10" t="s">
        <v>121</v>
      </c>
      <c r="E163" s="10" t="s">
        <v>59</v>
      </c>
      <c r="F163" s="10" t="s">
        <v>58</v>
      </c>
      <c r="G163" s="12">
        <v>0</v>
      </c>
      <c r="H163" s="12">
        <v>5651903.2199999997</v>
      </c>
      <c r="I163" s="12">
        <v>0</v>
      </c>
      <c r="J163" s="5"/>
      <c r="K163" s="5"/>
      <c r="L163" s="5"/>
      <c r="M163" s="8" t="s">
        <v>17</v>
      </c>
      <c r="N163" s="7">
        <f t="shared" si="16"/>
        <v>0</v>
      </c>
      <c r="O163" s="7">
        <f t="shared" si="17"/>
        <v>0</v>
      </c>
      <c r="P163" s="6">
        <f t="shared" si="18"/>
        <v>0</v>
      </c>
      <c r="Q163" s="6">
        <f t="shared" si="19"/>
        <v>0</v>
      </c>
    </row>
    <row r="164" spans="1:17" x14ac:dyDescent="0.25">
      <c r="G164" s="13">
        <f>SUM(G4:G163)</f>
        <v>181977585.28</v>
      </c>
      <c r="H164" s="13">
        <f>SUM(H4:H163)</f>
        <v>342041262.30000001</v>
      </c>
      <c r="I164" s="13">
        <f>SUM(I4:I163)</f>
        <v>101006570.15000002</v>
      </c>
      <c r="P164" s="11">
        <f t="shared" ref="P164" si="20">IF(J164=0,0,L164/J164)</f>
        <v>0</v>
      </c>
      <c r="Q164" s="11">
        <f t="shared" ref="Q164" si="21">IF(L164=0,0,L164/K164)</f>
        <v>0</v>
      </c>
    </row>
    <row r="165" spans="1:17" x14ac:dyDescent="0.25">
      <c r="A165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 (2)</vt:lpstr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Angélica Guadalupe González Gallardo</cp:lastModifiedBy>
  <cp:lastPrinted>2025-10-17T17:46:28Z</cp:lastPrinted>
  <dcterms:created xsi:type="dcterms:W3CDTF">2023-06-21T19:35:53Z</dcterms:created>
  <dcterms:modified xsi:type="dcterms:W3CDTF">2025-10-17T17:46:34Z</dcterms:modified>
</cp:coreProperties>
</file>